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5400" activeTab="0"/>
  </bookViews>
  <sheets>
    <sheet name="集計表" sheetId="1" r:id="rId1"/>
    <sheet name="団体戦申込用紙" sheetId="2" r:id="rId2"/>
    <sheet name="個人戦申込用紙" sheetId="3" r:id="rId3"/>
  </sheets>
  <definedNames>
    <definedName name="_xlnm.Print_Area" localSheetId="2">'個人戦申込用紙'!$A$1:$J$153</definedName>
    <definedName name="_xlnm.Print_Area" localSheetId="0">'集計表'!$A$1:$P$46</definedName>
    <definedName name="_xlnm.Print_Area" localSheetId="1">'団体戦申込用紙'!$A$1:$K$25</definedName>
  </definedNames>
  <calcPr fullCalcOnLoad="1"/>
</workbook>
</file>

<file path=xl/sharedStrings.xml><?xml version="1.0" encoding="utf-8"?>
<sst xmlns="http://schemas.openxmlformats.org/spreadsheetml/2006/main" count="239" uniqueCount="101">
  <si>
    <t>ﾗﾝｸ</t>
  </si>
  <si>
    <t>学年</t>
  </si>
  <si>
    <t>生年月日</t>
  </si>
  <si>
    <t>登録番号</t>
  </si>
  <si>
    <t>選　手　名</t>
  </si>
  <si>
    <t>ラケットショップスガワラ杯</t>
  </si>
  <si>
    <t>ダブルス</t>
  </si>
  <si>
    <t>中学校</t>
  </si>
  <si>
    <t>申込責任者</t>
  </si>
  <si>
    <t>申込締切</t>
  </si>
  <si>
    <t>●　必ず、男女別に。学校ランク順に記入してください。</t>
  </si>
  <si>
    <t>種目</t>
  </si>
  <si>
    <t>連絡先</t>
  </si>
  <si>
    <t>出場者・参加料</t>
  </si>
  <si>
    <t>合計</t>
  </si>
  <si>
    <t>人</t>
  </si>
  <si>
    <t>円</t>
  </si>
  <si>
    <t>組</t>
  </si>
  <si>
    <t>×</t>
  </si>
  <si>
    <t>領　収　書</t>
  </si>
  <si>
    <t>男子団体</t>
  </si>
  <si>
    <t>女子団体</t>
  </si>
  <si>
    <t>組</t>
  </si>
  <si>
    <t>参加種目に○</t>
  </si>
  <si>
    <t>参加料として領収いたしました</t>
  </si>
  <si>
    <t>参加集計表</t>
  </si>
  <si>
    <t>この集計表にも必要事項を記入の上、必ず申し込みに持参してください。</t>
  </si>
  <si>
    <t>領収書も兼ねていますので、忘れずに提出願います。</t>
  </si>
  <si>
    <t>シングルス</t>
  </si>
  <si>
    <t>ﾗﾝｸ</t>
  </si>
  <si>
    <t>コーチ</t>
  </si>
  <si>
    <t>マネージャー</t>
  </si>
  <si>
    <t>ﾁｰﾑ</t>
  </si>
  <si>
    <t>×</t>
  </si>
  <si>
    <t>ﾁｰﾑ</t>
  </si>
  <si>
    <t>×</t>
  </si>
  <si>
    <t>×</t>
  </si>
  <si>
    <t>　￥</t>
  </si>
  <si>
    <r>
      <t>　　　　　　　　　　　　　　　　　　札幌バドミントン協会</t>
    </r>
    <r>
      <rPr>
        <sz val="20"/>
        <rFont val="ＭＳ ゴシック"/>
        <family val="3"/>
      </rPr>
      <t>　渡邉　雅之</t>
    </r>
  </si>
  <si>
    <r>
      <t xml:space="preserve">監　督
</t>
    </r>
    <r>
      <rPr>
        <sz val="14"/>
        <rFont val="ＭＳ ゴシック"/>
        <family val="3"/>
      </rPr>
      <t>（引率責任者）</t>
    </r>
  </si>
  <si>
    <t>●　監督名の記入のない学校は受け付けません。</t>
  </si>
  <si>
    <t>ﾌﾞﾛｯｸ</t>
  </si>
  <si>
    <t>署名がない場合は受け付けません。</t>
  </si>
  <si>
    <t>責任者署名</t>
  </si>
  <si>
    <t>男子</t>
  </si>
  <si>
    <r>
      <t xml:space="preserve">男子監督（個人戦引率責任者）１名
</t>
    </r>
    <r>
      <rPr>
        <b/>
        <sz val="12"/>
        <rFont val="ＭＳ Ｐゴシック"/>
        <family val="3"/>
      </rPr>
      <t>（記入のない学校は申込受付しません）</t>
    </r>
  </si>
  <si>
    <t>女子</t>
  </si>
  <si>
    <t>登録確約</t>
  </si>
  <si>
    <t>●　申し込み時に登録した選手の変更は認めません（選手変更はできません）。</t>
  </si>
  <si>
    <t>男子シングルス</t>
  </si>
  <si>
    <t>男子ダブルス</t>
  </si>
  <si>
    <t>女子シングルス</t>
  </si>
  <si>
    <t>女子ダブルス</t>
  </si>
  <si>
    <t>◎３年生を含む参加選手全員を期日までに協会登録します。</t>
  </si>
  <si>
    <t>推薦男子シングルス</t>
  </si>
  <si>
    <t>推薦男子ダブルス</t>
  </si>
  <si>
    <t>推薦女子シングルス</t>
  </si>
  <si>
    <t>推薦女子ダブルス</t>
  </si>
  <si>
    <t>推薦</t>
  </si>
  <si>
    <r>
      <t>個人戦　</t>
    </r>
    <r>
      <rPr>
        <b/>
        <sz val="36"/>
        <color indexed="10"/>
        <rFont val="ＭＳ ゴシック"/>
        <family val="3"/>
      </rPr>
      <t>推薦選手</t>
    </r>
    <r>
      <rPr>
        <b/>
        <sz val="36"/>
        <rFont val="ＭＳ ゴシック"/>
        <family val="3"/>
      </rPr>
      <t>　参加申込用紙</t>
    </r>
  </si>
  <si>
    <t>監督、コーチ、マネージャーは各１名です。２名以上かかれている場合は一番上、あるいは一番左の方を登録します。
また、その方の分しか、ＩＤカードを発行しませんので、注意してください。</t>
  </si>
  <si>
    <t>●　登録番号を必ず記入してください。</t>
  </si>
  <si>
    <t>平成２９年度 第１７回 札幌地区中学校バドミントン春季選手権大会</t>
  </si>
  <si>
    <t>平成２９年４月１２日（水）　　１８：００</t>
  </si>
  <si>
    <t>ブロック</t>
  </si>
  <si>
    <t>←</t>
  </si>
  <si>
    <t>黄色いところは、</t>
  </si>
  <si>
    <t>集計表と連動しています</t>
  </si>
  <si>
    <t>男子監督</t>
  </si>
  <si>
    <t>女子監督</t>
  </si>
  <si>
    <t>男子コーチ</t>
  </si>
  <si>
    <t>女子コーチ</t>
  </si>
  <si>
    <t>女子マネージャー</t>
  </si>
  <si>
    <t>男子マネージャー</t>
  </si>
  <si>
    <t>↓ここに入力すると、申込書に反映します</t>
  </si>
  <si>
    <t>個人戦でコーチが２名以上いる場合は、ここに１名記入の上、</t>
  </si>
  <si>
    <t>個人戦申込書に直接記入してください。</t>
  </si>
  <si>
    <t>男子マネージャー１名</t>
  </si>
  <si>
    <t>コーチ２名以上の
場合、こちらに→
入力してください</t>
  </si>
  <si>
    <t>女子マネージャー１名</t>
  </si>
  <si>
    <t>監督、マネージャーは１名、コーチは複数でも構いませんが、大会当日のＩＤカード発行希望者は、すべて名前を記入してください。生徒の安全、危機管理上のものですのでご協力をお願いします。</t>
  </si>
  <si>
    <t>監督、マネージャーは１名です。</t>
  </si>
  <si>
    <t>中学校 様</t>
  </si>
  <si>
    <t>個人（男子</t>
  </si>
  <si>
    <t>名＋女子</t>
  </si>
  <si>
    <t>名＝合計</t>
  </si>
  <si>
    <t>名）×　１,０００円</t>
  </si>
  <si>
    <t>）×　５，０００円</t>
  </si>
  <si>
    <t>男子・女子</t>
  </si>
  <si>
    <t>団体（</t>
  </si>
  <si>
    <t>チーム</t>
  </si>
  <si>
    <t>　　　　　　　平成２９年　４　月　　日</t>
  </si>
  <si>
    <t>チーム、人、組に数字を入力すれば、自動計算し、</t>
  </si>
  <si>
    <t>領収書も作成されます。</t>
  </si>
  <si>
    <t>←</t>
  </si>
  <si>
    <t>女子は赤で入力
してください。</t>
  </si>
  <si>
    <r>
      <t xml:space="preserve">女子監督（個人戦引率責任者）１名
</t>
    </r>
    <r>
      <rPr>
        <b/>
        <sz val="12"/>
        <color indexed="10"/>
        <rFont val="ＭＳ Ｐゴシック"/>
        <family val="3"/>
      </rPr>
      <t>（記入のない学校は申込受付しません）</t>
    </r>
  </si>
  <si>
    <t>男子個人戦　参加申込用紙</t>
  </si>
  <si>
    <t>女子個人戦　参加申込用紙</t>
  </si>
  <si>
    <t>　団体戦　参加申込用紙</t>
  </si>
  <si>
    <t>↓第１～第８のブロック名を入力して下さい。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</si>
</sst>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24"/>
      <name val="HG創英角ｺﾞｼｯｸUB"/>
      <family val="3"/>
    </font>
    <font>
      <b/>
      <sz val="36"/>
      <name val="ＭＳ ゴシック"/>
      <family val="3"/>
    </font>
    <font>
      <b/>
      <sz val="36"/>
      <color indexed="10"/>
      <name val="ＭＳ ゴシック"/>
      <family val="3"/>
    </font>
    <font>
      <sz val="24"/>
      <name val="ＭＳ 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sz val="26"/>
      <name val="ＭＳ ゴシック"/>
      <family val="3"/>
    </font>
    <font>
      <sz val="28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ゴシック"/>
      <family val="3"/>
    </font>
    <font>
      <b/>
      <sz val="14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ゴシック"/>
      <family val="3"/>
    </font>
    <font>
      <sz val="36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ゴシック"/>
      <family val="3"/>
    </font>
    <font>
      <sz val="24"/>
      <color indexed="10"/>
      <name val="ＭＳ ゴシック"/>
      <family val="3"/>
    </font>
    <font>
      <sz val="2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FF0000"/>
      <name val="ＭＳ ゴシック"/>
      <family val="3"/>
    </font>
    <font>
      <b/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20"/>
      <color rgb="FFFF0000"/>
      <name val="ＭＳ ゴシック"/>
      <family val="3"/>
    </font>
    <font>
      <sz val="36"/>
      <color rgb="FFFF0000"/>
      <name val="ＭＳ ゴシック"/>
      <family val="3"/>
    </font>
    <font>
      <b/>
      <sz val="20"/>
      <color rgb="FFFF0000"/>
      <name val="ＭＳ Ｐゴシック"/>
      <family val="3"/>
    </font>
    <font>
      <b/>
      <sz val="24"/>
      <color rgb="FFFF0000"/>
      <name val="ＭＳ ゴシック"/>
      <family val="3"/>
    </font>
    <font>
      <sz val="2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1" fillId="0" borderId="25" xfId="0" applyNumberFormat="1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horizontal="distributed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3" fontId="11" fillId="0" borderId="31" xfId="0" applyNumberFormat="1" applyFont="1" applyBorder="1" applyAlignment="1">
      <alignment horizontal="distributed" vertical="center"/>
    </xf>
    <xf numFmtId="0" fontId="11" fillId="0" borderId="32" xfId="0" applyFont="1" applyBorder="1" applyAlignment="1">
      <alignment/>
    </xf>
    <xf numFmtId="3" fontId="11" fillId="0" borderId="29" xfId="0" applyNumberFormat="1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horizontal="distributed" vertic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distributed" vertical="center"/>
    </xf>
    <xf numFmtId="0" fontId="11" fillId="0" borderId="3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3" fontId="11" fillId="0" borderId="3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3" fontId="11" fillId="0" borderId="27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top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71" fillId="33" borderId="30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72" fillId="33" borderId="45" xfId="0" applyFont="1" applyFill="1" applyBorder="1" applyAlignment="1">
      <alignment horizontal="distributed" vertical="center"/>
    </xf>
    <xf numFmtId="0" fontId="72" fillId="33" borderId="49" xfId="0" applyFont="1" applyFill="1" applyBorder="1" applyAlignment="1">
      <alignment horizontal="distributed" vertical="center"/>
    </xf>
    <xf numFmtId="0" fontId="72" fillId="33" borderId="50" xfId="0" applyFont="1" applyFill="1" applyBorder="1" applyAlignment="1">
      <alignment horizontal="distributed" vertical="center"/>
    </xf>
    <xf numFmtId="3" fontId="72" fillId="33" borderId="45" xfId="0" applyNumberFormat="1" applyFont="1" applyFill="1" applyBorder="1" applyAlignment="1">
      <alignment horizontal="distributed" vertical="center"/>
    </xf>
    <xf numFmtId="3" fontId="72" fillId="33" borderId="50" xfId="0" applyNumberFormat="1" applyFont="1" applyFill="1" applyBorder="1" applyAlignment="1">
      <alignment horizontal="distributed" vertical="center"/>
    </xf>
    <xf numFmtId="0" fontId="72" fillId="33" borderId="51" xfId="0" applyFont="1" applyFill="1" applyBorder="1" applyAlignment="1">
      <alignment/>
    </xf>
    <xf numFmtId="0" fontId="72" fillId="33" borderId="29" xfId="0" applyFont="1" applyFill="1" applyBorder="1" applyAlignment="1">
      <alignment horizontal="distributed" vertical="center"/>
    </xf>
    <xf numFmtId="0" fontId="72" fillId="33" borderId="30" xfId="0" applyFont="1" applyFill="1" applyBorder="1" applyAlignment="1">
      <alignment horizontal="distributed" vertical="center"/>
    </xf>
    <xf numFmtId="0" fontId="72" fillId="33" borderId="31" xfId="0" applyFont="1" applyFill="1" applyBorder="1" applyAlignment="1">
      <alignment horizontal="distributed" vertical="center"/>
    </xf>
    <xf numFmtId="3" fontId="72" fillId="33" borderId="31" xfId="0" applyNumberFormat="1" applyFont="1" applyFill="1" applyBorder="1" applyAlignment="1">
      <alignment horizontal="distributed" vertical="center"/>
    </xf>
    <xf numFmtId="0" fontId="72" fillId="33" borderId="52" xfId="0" applyFont="1" applyFill="1" applyBorder="1" applyAlignment="1">
      <alignment/>
    </xf>
    <xf numFmtId="3" fontId="72" fillId="33" borderId="29" xfId="0" applyNumberFormat="1" applyFont="1" applyFill="1" applyBorder="1" applyAlignment="1">
      <alignment horizontal="distributed" vertical="center"/>
    </xf>
    <xf numFmtId="0" fontId="72" fillId="33" borderId="48" xfId="0" applyFont="1" applyFill="1" applyBorder="1" applyAlignment="1">
      <alignment horizontal="distributed" vertical="center"/>
    </xf>
    <xf numFmtId="0" fontId="72" fillId="33" borderId="53" xfId="0" applyFont="1" applyFill="1" applyBorder="1" applyAlignment="1">
      <alignment horizontal="distributed" vertical="center"/>
    </xf>
    <xf numFmtId="0" fontId="72" fillId="33" borderId="54" xfId="0" applyFont="1" applyFill="1" applyBorder="1" applyAlignment="1">
      <alignment horizontal="distributed" vertical="center"/>
    </xf>
    <xf numFmtId="3" fontId="72" fillId="33" borderId="48" xfId="0" applyNumberFormat="1" applyFont="1" applyFill="1" applyBorder="1" applyAlignment="1">
      <alignment horizontal="distributed" vertical="center"/>
    </xf>
    <xf numFmtId="3" fontId="72" fillId="33" borderId="54" xfId="0" applyNumberFormat="1" applyFont="1" applyFill="1" applyBorder="1" applyAlignment="1">
      <alignment horizontal="distributed" vertical="center"/>
    </xf>
    <xf numFmtId="0" fontId="72" fillId="33" borderId="5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71" xfId="0" applyFont="1" applyFill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6" fillId="0" borderId="30" xfId="0" applyFont="1" applyBorder="1" applyAlignment="1">
      <alignment horizontal="center" vertical="center" textRotation="255" shrinkToFit="1"/>
    </xf>
    <xf numFmtId="0" fontId="6" fillId="0" borderId="0" xfId="0" applyFont="1" applyAlignment="1">
      <alignment vertical="center"/>
    </xf>
    <xf numFmtId="0" fontId="9" fillId="0" borderId="73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9" fillId="0" borderId="7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top"/>
    </xf>
    <xf numFmtId="0" fontId="8" fillId="0" borderId="81" xfId="0" applyFont="1" applyBorder="1" applyAlignment="1">
      <alignment/>
    </xf>
    <xf numFmtId="0" fontId="11" fillId="0" borderId="8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/>
    </xf>
    <xf numFmtId="3" fontId="11" fillId="0" borderId="82" xfId="0" applyNumberFormat="1" applyFont="1" applyBorder="1" applyAlignment="1">
      <alignment horizontal="right" vertical="center"/>
    </xf>
    <xf numFmtId="0" fontId="11" fillId="0" borderId="8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9" fillId="0" borderId="8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3" fontId="11" fillId="0" borderId="35" xfId="0" applyNumberFormat="1" applyFont="1" applyBorder="1" applyAlignment="1">
      <alignment horizontal="right" vertical="center"/>
    </xf>
    <xf numFmtId="3" fontId="72" fillId="33" borderId="50" xfId="0" applyNumberFormat="1" applyFont="1" applyFill="1" applyBorder="1" applyAlignment="1">
      <alignment horizontal="right" vertical="center"/>
    </xf>
    <xf numFmtId="3" fontId="72" fillId="33" borderId="31" xfId="0" applyNumberFormat="1" applyFont="1" applyFill="1" applyBorder="1" applyAlignment="1">
      <alignment horizontal="right" vertical="center"/>
    </xf>
    <xf numFmtId="3" fontId="72" fillId="33" borderId="54" xfId="0" applyNumberFormat="1" applyFont="1" applyFill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7" fillId="0" borderId="8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71" fillId="0" borderId="30" xfId="0" applyFont="1" applyBorder="1" applyAlignment="1">
      <alignment horizontal="center" vertical="center"/>
    </xf>
    <xf numFmtId="0" fontId="73" fillId="0" borderId="64" xfId="0" applyFont="1" applyFill="1" applyBorder="1" applyAlignment="1">
      <alignment vertical="center"/>
    </xf>
    <xf numFmtId="0" fontId="73" fillId="0" borderId="64" xfId="0" applyFont="1" applyBorder="1" applyAlignment="1">
      <alignment vertical="center"/>
    </xf>
    <xf numFmtId="0" fontId="73" fillId="0" borderId="65" xfId="0" applyFont="1" applyBorder="1" applyAlignment="1">
      <alignment vertical="center"/>
    </xf>
    <xf numFmtId="0" fontId="73" fillId="0" borderId="66" xfId="0" applyFont="1" applyFill="1" applyBorder="1" applyAlignment="1">
      <alignment vertical="center"/>
    </xf>
    <xf numFmtId="0" fontId="73" fillId="0" borderId="66" xfId="0" applyFont="1" applyBorder="1" applyAlignment="1">
      <alignment vertical="center"/>
    </xf>
    <xf numFmtId="0" fontId="73" fillId="0" borderId="67" xfId="0" applyFont="1" applyBorder="1" applyAlignment="1">
      <alignment vertical="center"/>
    </xf>
    <xf numFmtId="0" fontId="73" fillId="0" borderId="71" xfId="0" applyFont="1" applyFill="1" applyBorder="1" applyAlignment="1">
      <alignment vertical="center"/>
    </xf>
    <xf numFmtId="0" fontId="73" fillId="0" borderId="71" xfId="0" applyFont="1" applyBorder="1" applyAlignment="1">
      <alignment vertical="center"/>
    </xf>
    <xf numFmtId="0" fontId="73" fillId="0" borderId="72" xfId="0" applyFont="1" applyBorder="1" applyAlignment="1">
      <alignment vertical="center"/>
    </xf>
    <xf numFmtId="0" fontId="73" fillId="0" borderId="69" xfId="0" applyFont="1" applyFill="1" applyBorder="1" applyAlignment="1">
      <alignment vertical="center"/>
    </xf>
    <xf numFmtId="0" fontId="73" fillId="0" borderId="69" xfId="0" applyFont="1" applyBorder="1" applyAlignment="1">
      <alignment vertical="center"/>
    </xf>
    <xf numFmtId="0" fontId="73" fillId="0" borderId="70" xfId="0" applyFont="1" applyBorder="1" applyAlignment="1">
      <alignment vertical="center"/>
    </xf>
    <xf numFmtId="0" fontId="73" fillId="0" borderId="40" xfId="0" applyFont="1" applyFill="1" applyBorder="1" applyAlignment="1">
      <alignment vertical="center"/>
    </xf>
    <xf numFmtId="0" fontId="73" fillId="0" borderId="40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0" fontId="73" fillId="0" borderId="60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4" fillId="0" borderId="75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3" fillId="0" borderId="73" xfId="0" applyFont="1" applyFill="1" applyBorder="1" applyAlignment="1">
      <alignment vertical="center"/>
    </xf>
    <xf numFmtId="0" fontId="73" fillId="0" borderId="74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0" fontId="73" fillId="0" borderId="79" xfId="0" applyFont="1" applyFill="1" applyBorder="1" applyAlignment="1">
      <alignment vertical="center"/>
    </xf>
    <xf numFmtId="0" fontId="73" fillId="0" borderId="80" xfId="0" applyFont="1" applyFill="1" applyBorder="1" applyAlignment="1">
      <alignment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0" fontId="73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3" fontId="19" fillId="0" borderId="81" xfId="0" applyNumberFormat="1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83" xfId="0" applyFont="1" applyBorder="1" applyAlignment="1">
      <alignment horizontal="right" vertical="center" wrapText="1"/>
    </xf>
    <xf numFmtId="0" fontId="8" fillId="0" borderId="8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8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2" fillId="33" borderId="50" xfId="0" applyFont="1" applyFill="1" applyBorder="1" applyAlignment="1">
      <alignment horizontal="distributed" vertical="center"/>
    </xf>
    <xf numFmtId="0" fontId="72" fillId="33" borderId="31" xfId="0" applyFont="1" applyFill="1" applyBorder="1" applyAlignment="1">
      <alignment horizontal="distributed" vertical="center"/>
    </xf>
    <xf numFmtId="0" fontId="11" fillId="0" borderId="8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right" vertical="center"/>
    </xf>
    <xf numFmtId="176" fontId="72" fillId="33" borderId="50" xfId="0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horizontal="distributed" vertical="center"/>
    </xf>
    <xf numFmtId="0" fontId="12" fillId="0" borderId="8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 horizontal="left"/>
    </xf>
    <xf numFmtId="0" fontId="11" fillId="0" borderId="31" xfId="0" applyFont="1" applyBorder="1" applyAlignment="1">
      <alignment horizontal="distributed" vertical="center"/>
    </xf>
    <xf numFmtId="0" fontId="6" fillId="0" borderId="9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0" fontId="72" fillId="33" borderId="54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176" fontId="11" fillId="0" borderId="9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11" fillId="0" borderId="31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176" fontId="72" fillId="33" borderId="31" xfId="0" applyNumberFormat="1" applyFont="1" applyFill="1" applyBorder="1" applyAlignment="1">
      <alignment horizontal="right" vertical="center"/>
    </xf>
    <xf numFmtId="176" fontId="72" fillId="33" borderId="54" xfId="0" applyNumberFormat="1" applyFont="1" applyFill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81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9" fillId="33" borderId="30" xfId="0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9" fillId="0" borderId="96" xfId="0" applyFont="1" applyBorder="1" applyAlignment="1">
      <alignment horizontal="center" vertical="center" wrapText="1" shrinkToFit="1"/>
    </xf>
    <xf numFmtId="0" fontId="9" fillId="0" borderId="97" xfId="0" applyFont="1" applyBorder="1" applyAlignment="1">
      <alignment horizontal="center" vertical="center" shrinkToFi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97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101" xfId="0" applyFont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 horizontal="center" vertical="center"/>
    </xf>
    <xf numFmtId="0" fontId="9" fillId="0" borderId="10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0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5" fillId="0" borderId="63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6" fillId="0" borderId="106" xfId="0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74" fillId="33" borderId="99" xfId="0" applyFont="1" applyFill="1" applyBorder="1" applyAlignment="1">
      <alignment horizontal="center" vertical="center" wrapText="1"/>
    </xf>
    <xf numFmtId="0" fontId="74" fillId="33" borderId="61" xfId="0" applyFont="1" applyFill="1" applyBorder="1" applyAlignment="1">
      <alignment horizontal="center" vertical="center"/>
    </xf>
    <xf numFmtId="0" fontId="74" fillId="33" borderId="6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71" fillId="33" borderId="31" xfId="0" applyFont="1" applyFill="1" applyBorder="1" applyAlignment="1">
      <alignment horizontal="center" vertical="center" shrinkToFit="1"/>
    </xf>
    <xf numFmtId="0" fontId="71" fillId="33" borderId="29" xfId="0" applyFont="1" applyFill="1" applyBorder="1" applyAlignment="1">
      <alignment horizontal="center" vertical="center" shrinkToFit="1"/>
    </xf>
    <xf numFmtId="0" fontId="71" fillId="33" borderId="31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74" fillId="33" borderId="42" xfId="0" applyFont="1" applyFill="1" applyBorder="1" applyAlignment="1">
      <alignment horizontal="center" vertical="center"/>
    </xf>
    <xf numFmtId="0" fontId="71" fillId="0" borderId="76" xfId="0" applyFont="1" applyBorder="1" applyAlignment="1">
      <alignment horizontal="center" vertical="center" shrinkToFit="1"/>
    </xf>
    <xf numFmtId="0" fontId="71" fillId="0" borderId="77" xfId="0" applyFont="1" applyBorder="1" applyAlignment="1">
      <alignment horizontal="center" vertical="center" shrinkToFit="1"/>
    </xf>
    <xf numFmtId="0" fontId="71" fillId="0" borderId="107" xfId="0" applyFont="1" applyBorder="1" applyAlignment="1">
      <alignment horizontal="center" vertical="center" shrinkToFit="1"/>
    </xf>
    <xf numFmtId="0" fontId="74" fillId="33" borderId="58" xfId="0" applyFont="1" applyFill="1" applyBorder="1" applyAlignment="1">
      <alignment horizontal="center" vertical="center"/>
    </xf>
    <xf numFmtId="0" fontId="74" fillId="33" borderId="77" xfId="0" applyFont="1" applyFill="1" applyBorder="1" applyAlignment="1">
      <alignment horizontal="center" vertical="center"/>
    </xf>
    <xf numFmtId="0" fontId="71" fillId="0" borderId="100" xfId="0" applyFont="1" applyBorder="1" applyAlignment="1">
      <alignment horizontal="center" vertical="center" shrinkToFit="1"/>
    </xf>
    <xf numFmtId="0" fontId="71" fillId="0" borderId="42" xfId="0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74" fillId="0" borderId="42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7" fillId="33" borderId="30" xfId="0" applyFont="1" applyFill="1" applyBorder="1" applyAlignment="1">
      <alignment horizontal="center" vertical="center"/>
    </xf>
    <xf numFmtId="0" fontId="77" fillId="33" borderId="31" xfId="0" applyFont="1" applyFill="1" applyBorder="1" applyAlignment="1">
      <alignment horizontal="center" vertical="center"/>
    </xf>
    <xf numFmtId="0" fontId="77" fillId="33" borderId="29" xfId="0" applyFont="1" applyFill="1" applyBorder="1" applyAlignment="1">
      <alignment horizontal="center" vertical="center"/>
    </xf>
    <xf numFmtId="0" fontId="78" fillId="33" borderId="30" xfId="0" applyFont="1" applyFill="1" applyBorder="1" applyAlignment="1">
      <alignment horizontal="center" vertical="center" shrinkToFit="1"/>
    </xf>
    <xf numFmtId="0" fontId="78" fillId="33" borderId="31" xfId="0" applyFont="1" applyFill="1" applyBorder="1" applyAlignment="1">
      <alignment horizontal="center" vertical="center" shrinkToFit="1"/>
    </xf>
    <xf numFmtId="0" fontId="77" fillId="0" borderId="31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10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2" fillId="0" borderId="10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71" fillId="0" borderId="31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view="pageBreakPreview" zoomScale="75" zoomScaleSheetLayoutView="75" zoomScalePageLayoutView="0" workbookViewId="0" topLeftCell="A1">
      <selection activeCell="A1" sqref="A1:P1"/>
    </sheetView>
  </sheetViews>
  <sheetFormatPr defaultColWidth="9.00390625" defaultRowHeight="13.5"/>
  <cols>
    <col min="1" max="1" width="1.625" style="1" customWidth="1"/>
    <col min="2" max="5" width="9.00390625" style="1" customWidth="1"/>
    <col min="6" max="6" width="1.625" style="1" customWidth="1"/>
    <col min="7" max="7" width="6.625" style="1" customWidth="1"/>
    <col min="8" max="9" width="4.625" style="1" customWidth="1"/>
    <col min="10" max="10" width="9.00390625" style="1" customWidth="1"/>
    <col min="11" max="11" width="5.625" style="1" customWidth="1"/>
    <col min="12" max="12" width="4.75390625" style="1" customWidth="1"/>
    <col min="13" max="13" width="1.625" style="1" customWidth="1"/>
    <col min="14" max="14" width="15.625" style="1" customWidth="1"/>
    <col min="15" max="15" width="4.625" style="1" customWidth="1"/>
    <col min="16" max="16" width="1.625" style="1" customWidth="1"/>
    <col min="17" max="16384" width="9.00390625" style="1" customWidth="1"/>
  </cols>
  <sheetData>
    <row r="1" spans="1:16" ht="24">
      <c r="A1" s="303" t="s">
        <v>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24">
      <c r="A2" s="308" t="s">
        <v>62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24">
      <c r="A3" s="303" t="s">
        <v>25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2:16" ht="12.75" customHeight="1">
      <c r="B4" s="1" t="s">
        <v>100</v>
      </c>
      <c r="H4" s="100"/>
      <c r="I4" s="100"/>
      <c r="J4" s="100"/>
      <c r="K4" s="100"/>
      <c r="L4" s="100"/>
      <c r="M4" s="100"/>
      <c r="N4" s="100"/>
      <c r="O4" s="100"/>
      <c r="P4" s="100"/>
    </row>
    <row r="5" spans="1:32" ht="24" customHeight="1">
      <c r="A5" s="25"/>
      <c r="B5" s="291"/>
      <c r="C5" s="271"/>
      <c r="D5" s="26" t="s">
        <v>41</v>
      </c>
      <c r="E5" s="255"/>
      <c r="F5" s="256"/>
      <c r="G5" s="256"/>
      <c r="H5" s="256"/>
      <c r="I5" s="257"/>
      <c r="J5" s="195"/>
      <c r="K5" s="147" t="s">
        <v>7</v>
      </c>
      <c r="R5" s="267" t="s">
        <v>26</v>
      </c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</row>
    <row r="6" ht="12.75" customHeight="1"/>
    <row r="7" spans="1:32" ht="23.25" customHeight="1">
      <c r="A7" s="290" t="s">
        <v>8</v>
      </c>
      <c r="B7" s="290"/>
      <c r="C7" s="291"/>
      <c r="D7" s="292"/>
      <c r="E7" s="292"/>
      <c r="F7" s="271"/>
      <c r="G7" s="277" t="s">
        <v>12</v>
      </c>
      <c r="H7" s="278"/>
      <c r="I7" s="279"/>
      <c r="J7" s="280"/>
      <c r="K7" s="280"/>
      <c r="L7" s="280"/>
      <c r="M7" s="280"/>
      <c r="N7" s="281"/>
      <c r="O7" s="164"/>
      <c r="R7" s="267" t="s">
        <v>27</v>
      </c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</row>
    <row r="8" spans="3:16" ht="21" customHeight="1">
      <c r="C8" s="101" t="s">
        <v>74</v>
      </c>
      <c r="L8" s="25"/>
      <c r="M8" s="25"/>
      <c r="N8" s="25"/>
      <c r="O8" s="25"/>
      <c r="P8" s="25"/>
    </row>
    <row r="9" spans="1:32" ht="30" customHeight="1">
      <c r="A9" s="260" t="s">
        <v>68</v>
      </c>
      <c r="B9" s="260"/>
      <c r="C9" s="261"/>
      <c r="D9" s="262"/>
      <c r="E9" s="262"/>
      <c r="F9" s="263"/>
      <c r="G9" s="266" t="s">
        <v>70</v>
      </c>
      <c r="H9" s="260"/>
      <c r="I9" s="261"/>
      <c r="J9" s="262"/>
      <c r="K9" s="262"/>
      <c r="L9" s="262"/>
      <c r="M9" s="262"/>
      <c r="N9" s="263"/>
      <c r="O9" s="25"/>
      <c r="P9" s="25"/>
      <c r="R9" s="267" t="s">
        <v>75</v>
      </c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</row>
    <row r="10" spans="1:32" ht="30" customHeight="1">
      <c r="A10" s="259"/>
      <c r="B10" s="260"/>
      <c r="C10" s="165"/>
      <c r="D10" s="165"/>
      <c r="E10" s="264" t="s">
        <v>73</v>
      </c>
      <c r="F10" s="264"/>
      <c r="G10" s="264"/>
      <c r="H10" s="265"/>
      <c r="I10" s="261"/>
      <c r="J10" s="262"/>
      <c r="K10" s="262"/>
      <c r="L10" s="262"/>
      <c r="M10" s="262"/>
      <c r="N10" s="263"/>
      <c r="O10" s="25"/>
      <c r="P10" s="25"/>
      <c r="R10" s="267" t="s">
        <v>76</v>
      </c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</row>
    <row r="11" spans="1:16" ht="30" customHeight="1">
      <c r="A11" s="260" t="s">
        <v>69</v>
      </c>
      <c r="B11" s="260"/>
      <c r="C11" s="261"/>
      <c r="D11" s="262"/>
      <c r="E11" s="262"/>
      <c r="F11" s="263"/>
      <c r="G11" s="266" t="s">
        <v>71</v>
      </c>
      <c r="H11" s="260"/>
      <c r="I11" s="261"/>
      <c r="J11" s="262"/>
      <c r="K11" s="262"/>
      <c r="L11" s="262"/>
      <c r="M11" s="262"/>
      <c r="N11" s="263"/>
      <c r="O11" s="25"/>
      <c r="P11" s="25"/>
    </row>
    <row r="12" spans="1:18" ht="30" customHeight="1">
      <c r="A12" s="25"/>
      <c r="E12" s="264" t="s">
        <v>72</v>
      </c>
      <c r="F12" s="264"/>
      <c r="G12" s="264"/>
      <c r="H12" s="265"/>
      <c r="I12" s="261"/>
      <c r="J12" s="262"/>
      <c r="K12" s="262"/>
      <c r="L12" s="262"/>
      <c r="M12" s="262"/>
      <c r="N12" s="263"/>
      <c r="O12" s="25"/>
      <c r="P12" s="25"/>
      <c r="R12" s="192" t="s">
        <v>81</v>
      </c>
    </row>
    <row r="13" spans="1:16" ht="12.75" customHeight="1" thickBot="1">
      <c r="A13" s="25"/>
      <c r="E13" s="166"/>
      <c r="F13" s="166"/>
      <c r="G13" s="166"/>
      <c r="H13" s="185"/>
      <c r="I13" s="102"/>
      <c r="J13" s="102"/>
      <c r="K13" s="102"/>
      <c r="L13" s="102"/>
      <c r="M13" s="102"/>
      <c r="N13" s="102"/>
      <c r="O13" s="25"/>
      <c r="P13" s="25"/>
    </row>
    <row r="14" spans="1:16" ht="22.5" customHeight="1" thickTop="1">
      <c r="A14" s="59"/>
      <c r="B14" s="293" t="s">
        <v>47</v>
      </c>
      <c r="C14" s="294"/>
      <c r="D14" s="297" t="s">
        <v>53</v>
      </c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</row>
    <row r="15" spans="1:16" ht="30" customHeight="1" thickBot="1">
      <c r="A15" s="59"/>
      <c r="B15" s="295"/>
      <c r="C15" s="296"/>
      <c r="D15" s="59"/>
      <c r="E15" s="59"/>
      <c r="F15" s="59"/>
      <c r="G15" s="258" t="s">
        <v>43</v>
      </c>
      <c r="H15" s="258"/>
      <c r="I15" s="258"/>
      <c r="J15" s="59"/>
      <c r="K15" s="62"/>
      <c r="L15" s="62"/>
      <c r="M15" s="63"/>
      <c r="N15" s="64"/>
      <c r="O15" s="61"/>
      <c r="P15" s="60"/>
    </row>
    <row r="16" spans="1:16" ht="15" customHeight="1" thickTop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86" t="s">
        <v>42</v>
      </c>
      <c r="L16" s="141"/>
      <c r="M16" s="141"/>
      <c r="N16" s="141"/>
      <c r="O16" s="141"/>
      <c r="P16" s="141"/>
    </row>
    <row r="17" spans="1:16" ht="13.5" customHeight="1" thickBo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8" ht="30" customHeight="1" thickBot="1" thickTop="1">
      <c r="A18" s="285" t="s">
        <v>23</v>
      </c>
      <c r="B18" s="286"/>
      <c r="C18" s="275" t="s">
        <v>11</v>
      </c>
      <c r="D18" s="275"/>
      <c r="E18" s="275"/>
      <c r="F18" s="27"/>
      <c r="G18" s="304" t="s">
        <v>13</v>
      </c>
      <c r="H18" s="275"/>
      <c r="I18" s="275"/>
      <c r="J18" s="275"/>
      <c r="K18" s="275"/>
      <c r="L18" s="276"/>
      <c r="M18" s="304" t="s">
        <v>14</v>
      </c>
      <c r="N18" s="275"/>
      <c r="O18" s="275"/>
      <c r="P18" s="305"/>
      <c r="R18" s="204" t="s">
        <v>92</v>
      </c>
    </row>
    <row r="19" spans="1:28" ht="21" customHeight="1" thickTop="1">
      <c r="A19" s="287"/>
      <c r="B19" s="288"/>
      <c r="C19" s="289" t="s">
        <v>20</v>
      </c>
      <c r="D19" s="289"/>
      <c r="E19" s="289"/>
      <c r="F19" s="28"/>
      <c r="G19" s="29"/>
      <c r="H19" s="30" t="s">
        <v>32</v>
      </c>
      <c r="I19" s="31" t="s">
        <v>33</v>
      </c>
      <c r="J19" s="309">
        <v>5000</v>
      </c>
      <c r="K19" s="309"/>
      <c r="L19" s="32" t="s">
        <v>16</v>
      </c>
      <c r="M19" s="33"/>
      <c r="N19" s="64">
        <f>G19*J19</f>
        <v>0</v>
      </c>
      <c r="O19" s="31" t="s">
        <v>16</v>
      </c>
      <c r="P19" s="34"/>
      <c r="R19" s="254" t="s">
        <v>93</v>
      </c>
      <c r="S19" s="254"/>
      <c r="T19" s="254"/>
      <c r="U19" s="254"/>
      <c r="V19" s="254"/>
      <c r="W19" s="254"/>
      <c r="X19" s="254"/>
      <c r="Y19" s="254"/>
      <c r="Z19" s="254"/>
      <c r="AA19" s="254"/>
      <c r="AB19" s="254"/>
    </row>
    <row r="20" spans="1:28" ht="21" customHeight="1" thickBot="1">
      <c r="A20" s="301"/>
      <c r="B20" s="302"/>
      <c r="C20" s="284" t="s">
        <v>21</v>
      </c>
      <c r="D20" s="284"/>
      <c r="E20" s="284"/>
      <c r="F20" s="41"/>
      <c r="G20" s="42"/>
      <c r="H20" s="73" t="s">
        <v>34</v>
      </c>
      <c r="I20" s="43" t="s">
        <v>35</v>
      </c>
      <c r="J20" s="282">
        <v>5000</v>
      </c>
      <c r="K20" s="282"/>
      <c r="L20" s="41" t="s">
        <v>16</v>
      </c>
      <c r="M20" s="44"/>
      <c r="N20" s="196">
        <f aca="true" t="shared" si="0" ref="N20:N28">G20*J20</f>
        <v>0</v>
      </c>
      <c r="O20" s="43" t="s">
        <v>16</v>
      </c>
      <c r="P20" s="45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</row>
    <row r="21" spans="1:16" ht="21" customHeight="1" thickTop="1">
      <c r="A21" s="76"/>
      <c r="B21" s="77"/>
      <c r="C21" s="272" t="s">
        <v>54</v>
      </c>
      <c r="D21" s="272"/>
      <c r="E21" s="272"/>
      <c r="F21" s="82"/>
      <c r="G21" s="83"/>
      <c r="H21" s="84" t="s">
        <v>15</v>
      </c>
      <c r="I21" s="84" t="s">
        <v>18</v>
      </c>
      <c r="J21" s="283">
        <v>1000</v>
      </c>
      <c r="K21" s="283"/>
      <c r="L21" s="85" t="s">
        <v>16</v>
      </c>
      <c r="M21" s="86"/>
      <c r="N21" s="197">
        <f t="shared" si="0"/>
        <v>0</v>
      </c>
      <c r="O21" s="84" t="s">
        <v>16</v>
      </c>
      <c r="P21" s="87"/>
    </row>
    <row r="22" spans="1:16" ht="21" customHeight="1">
      <c r="A22" s="78"/>
      <c r="B22" s="79"/>
      <c r="C22" s="273" t="s">
        <v>55</v>
      </c>
      <c r="D22" s="273"/>
      <c r="E22" s="273"/>
      <c r="F22" s="88"/>
      <c r="G22" s="89"/>
      <c r="H22" s="90" t="s">
        <v>17</v>
      </c>
      <c r="I22" s="90" t="s">
        <v>18</v>
      </c>
      <c r="J22" s="317">
        <v>2000</v>
      </c>
      <c r="K22" s="317"/>
      <c r="L22" s="88" t="s">
        <v>16</v>
      </c>
      <c r="M22" s="91"/>
      <c r="N22" s="198">
        <f t="shared" si="0"/>
        <v>0</v>
      </c>
      <c r="O22" s="90" t="s">
        <v>16</v>
      </c>
      <c r="P22" s="92"/>
    </row>
    <row r="23" spans="1:16" ht="21" customHeight="1">
      <c r="A23" s="78"/>
      <c r="B23" s="79"/>
      <c r="C23" s="273" t="s">
        <v>56</v>
      </c>
      <c r="D23" s="273"/>
      <c r="E23" s="273"/>
      <c r="F23" s="88"/>
      <c r="G23" s="89"/>
      <c r="H23" s="90" t="s">
        <v>15</v>
      </c>
      <c r="I23" s="90" t="s">
        <v>18</v>
      </c>
      <c r="J23" s="317">
        <v>1000</v>
      </c>
      <c r="K23" s="317"/>
      <c r="L23" s="93" t="s">
        <v>16</v>
      </c>
      <c r="M23" s="91"/>
      <c r="N23" s="198">
        <f t="shared" si="0"/>
        <v>0</v>
      </c>
      <c r="O23" s="90" t="s">
        <v>16</v>
      </c>
      <c r="P23" s="92"/>
    </row>
    <row r="24" spans="1:16" ht="21" customHeight="1" thickBot="1">
      <c r="A24" s="80"/>
      <c r="B24" s="81"/>
      <c r="C24" s="307" t="s">
        <v>57</v>
      </c>
      <c r="D24" s="307"/>
      <c r="E24" s="307"/>
      <c r="F24" s="94"/>
      <c r="G24" s="95"/>
      <c r="H24" s="96" t="s">
        <v>22</v>
      </c>
      <c r="I24" s="96" t="s">
        <v>18</v>
      </c>
      <c r="J24" s="318">
        <v>2000</v>
      </c>
      <c r="K24" s="318"/>
      <c r="L24" s="97" t="s">
        <v>16</v>
      </c>
      <c r="M24" s="98"/>
      <c r="N24" s="199">
        <f t="shared" si="0"/>
        <v>0</v>
      </c>
      <c r="O24" s="96" t="s">
        <v>16</v>
      </c>
      <c r="P24" s="99"/>
    </row>
    <row r="25" spans="1:16" ht="21" customHeight="1" thickTop="1">
      <c r="A25" s="268"/>
      <c r="B25" s="269"/>
      <c r="C25" s="306" t="s">
        <v>49</v>
      </c>
      <c r="D25" s="306"/>
      <c r="E25" s="306"/>
      <c r="F25" s="28"/>
      <c r="G25" s="29"/>
      <c r="H25" s="31" t="s">
        <v>15</v>
      </c>
      <c r="I25" s="31" t="s">
        <v>36</v>
      </c>
      <c r="J25" s="319">
        <v>1000</v>
      </c>
      <c r="K25" s="319"/>
      <c r="L25" s="32" t="s">
        <v>16</v>
      </c>
      <c r="M25" s="33"/>
      <c r="N25" s="64">
        <f t="shared" si="0"/>
        <v>0</v>
      </c>
      <c r="O25" s="31" t="s">
        <v>16</v>
      </c>
      <c r="P25" s="34"/>
    </row>
    <row r="26" spans="1:16" ht="21" customHeight="1">
      <c r="A26" s="270"/>
      <c r="B26" s="271"/>
      <c r="C26" s="300" t="s">
        <v>50</v>
      </c>
      <c r="D26" s="300"/>
      <c r="E26" s="300"/>
      <c r="F26" s="35"/>
      <c r="G26" s="36"/>
      <c r="H26" s="37" t="s">
        <v>17</v>
      </c>
      <c r="I26" s="37" t="s">
        <v>18</v>
      </c>
      <c r="J26" s="315">
        <v>2000</v>
      </c>
      <c r="K26" s="315"/>
      <c r="L26" s="35" t="s">
        <v>16</v>
      </c>
      <c r="M26" s="38"/>
      <c r="N26" s="200">
        <f t="shared" si="0"/>
        <v>0</v>
      </c>
      <c r="O26" s="37" t="s">
        <v>16</v>
      </c>
      <c r="P26" s="39"/>
    </row>
    <row r="27" spans="1:16" ht="21" customHeight="1">
      <c r="A27" s="270"/>
      <c r="B27" s="271"/>
      <c r="C27" s="300" t="s">
        <v>51</v>
      </c>
      <c r="D27" s="300"/>
      <c r="E27" s="300"/>
      <c r="F27" s="35"/>
      <c r="G27" s="36"/>
      <c r="H27" s="37" t="s">
        <v>15</v>
      </c>
      <c r="I27" s="37" t="s">
        <v>36</v>
      </c>
      <c r="J27" s="315">
        <v>1000</v>
      </c>
      <c r="K27" s="315"/>
      <c r="L27" s="40" t="s">
        <v>16</v>
      </c>
      <c r="M27" s="38"/>
      <c r="N27" s="200">
        <f t="shared" si="0"/>
        <v>0</v>
      </c>
      <c r="O27" s="37" t="s">
        <v>16</v>
      </c>
      <c r="P27" s="39"/>
    </row>
    <row r="28" spans="1:16" ht="21" customHeight="1" thickBot="1">
      <c r="A28" s="270"/>
      <c r="B28" s="271"/>
      <c r="C28" s="300" t="s">
        <v>52</v>
      </c>
      <c r="D28" s="300"/>
      <c r="E28" s="300"/>
      <c r="F28" s="35"/>
      <c r="G28" s="36"/>
      <c r="H28" s="37" t="s">
        <v>22</v>
      </c>
      <c r="I28" s="37" t="s">
        <v>18</v>
      </c>
      <c r="J28" s="315">
        <v>2000</v>
      </c>
      <c r="K28" s="315"/>
      <c r="L28" s="40" t="s">
        <v>16</v>
      </c>
      <c r="M28" s="38"/>
      <c r="N28" s="200">
        <f t="shared" si="0"/>
        <v>0</v>
      </c>
      <c r="O28" s="37" t="s">
        <v>16</v>
      </c>
      <c r="P28" s="39"/>
    </row>
    <row r="29" spans="1:16" ht="21" customHeight="1" thickBot="1" thickTop="1">
      <c r="A29" s="274" t="s">
        <v>14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6"/>
      <c r="M29" s="46"/>
      <c r="N29" s="55">
        <f>SUM(N19:N28)</f>
        <v>0</v>
      </c>
      <c r="O29" s="47" t="s">
        <v>16</v>
      </c>
      <c r="P29" s="48"/>
    </row>
    <row r="30" spans="1:16" ht="30" customHeight="1" thickTop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190"/>
      <c r="O30" s="191"/>
      <c r="P30" s="189"/>
    </row>
    <row r="31" ht="30.75" customHeight="1"/>
    <row r="32" spans="1:16" ht="24">
      <c r="A32" s="320" t="s">
        <v>19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</row>
    <row r="33" spans="1:16" ht="24">
      <c r="A33" s="49"/>
      <c r="B33" s="49"/>
      <c r="C33" s="49"/>
      <c r="D33" s="49"/>
      <c r="E33" s="49"/>
      <c r="F33" s="49"/>
      <c r="G33" s="49"/>
      <c r="H33" s="299" t="s">
        <v>91</v>
      </c>
      <c r="I33" s="299"/>
      <c r="J33" s="299"/>
      <c r="K33" s="299"/>
      <c r="L33" s="299"/>
      <c r="M33" s="299"/>
      <c r="N33" s="299"/>
      <c r="O33" s="299"/>
      <c r="P33" s="299"/>
    </row>
    <row r="34" spans="2:16" ht="24.75" thickBot="1">
      <c r="B34" s="321">
        <f>E5</f>
        <v>0</v>
      </c>
      <c r="C34" s="321"/>
      <c r="D34" s="321"/>
      <c r="E34" s="193" t="s">
        <v>82</v>
      </c>
      <c r="F34" s="193"/>
      <c r="G34" s="193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9" customHeight="1" thickTop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36" customHeight="1" thickBot="1">
      <c r="A36" s="49"/>
      <c r="B36" s="49"/>
      <c r="C36" s="49"/>
      <c r="D36" s="203" t="s">
        <v>37</v>
      </c>
      <c r="E36" s="252">
        <f>N29</f>
        <v>0</v>
      </c>
      <c r="F36" s="253"/>
      <c r="G36" s="253"/>
      <c r="H36" s="253"/>
      <c r="I36" s="253"/>
      <c r="J36" s="253"/>
      <c r="K36" s="253"/>
      <c r="L36" s="253"/>
      <c r="M36" s="49"/>
      <c r="N36" s="49"/>
      <c r="O36" s="49"/>
      <c r="P36" s="49"/>
    </row>
    <row r="37" spans="1:16" s="53" customFormat="1" ht="9" customHeight="1" thickTop="1">
      <c r="A37" s="51"/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1"/>
      <c r="N37" s="51"/>
      <c r="O37" s="51"/>
      <c r="P37" s="51"/>
    </row>
    <row r="38" spans="1:16" s="53" customFormat="1" ht="16.5" customHeight="1">
      <c r="A38" s="201" t="s">
        <v>88</v>
      </c>
      <c r="B38" s="201"/>
      <c r="D38" s="202" t="s">
        <v>89</v>
      </c>
      <c r="E38" s="54">
        <f>G19+G20</f>
        <v>0</v>
      </c>
      <c r="F38" s="316" t="s">
        <v>90</v>
      </c>
      <c r="G38" s="316"/>
      <c r="H38" s="201" t="s">
        <v>87</v>
      </c>
      <c r="I38" s="201"/>
      <c r="J38" s="201"/>
      <c r="K38" s="201"/>
      <c r="L38" s="201"/>
      <c r="M38" s="201"/>
      <c r="N38" s="201"/>
      <c r="O38" s="201"/>
      <c r="P38" s="201"/>
    </row>
    <row r="39" spans="1:16" s="53" customFormat="1" ht="9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5" customHeight="1">
      <c r="A40" s="194"/>
      <c r="B40" s="311" t="s">
        <v>83</v>
      </c>
      <c r="C40" s="311"/>
      <c r="D40" s="117">
        <f>G21+G22*2+G25+G26*2</f>
        <v>0</v>
      </c>
      <c r="E40" s="194" t="s">
        <v>84</v>
      </c>
      <c r="F40" s="310">
        <f>G23+G24*2+G27+G28*2</f>
        <v>0</v>
      </c>
      <c r="G40" s="310"/>
      <c r="H40" s="310" t="s">
        <v>85</v>
      </c>
      <c r="I40" s="310"/>
      <c r="J40" s="117">
        <f>D40+F40</f>
        <v>0</v>
      </c>
      <c r="K40" s="194" t="s">
        <v>86</v>
      </c>
      <c r="L40" s="194"/>
      <c r="M40" s="194"/>
      <c r="O40" s="194"/>
      <c r="P40" s="194"/>
    </row>
    <row r="41" ht="14.25" customHeight="1">
      <c r="A41" s="194"/>
    </row>
    <row r="42" spans="1:16" ht="14.25" customHeight="1">
      <c r="A42" s="310" t="s">
        <v>5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</row>
    <row r="43" spans="1:16" ht="13.5">
      <c r="A43" s="314" t="str">
        <f>A2</f>
        <v>平成２９年度 第１７回 札幌地区中学校バドミントン春季選手権大会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</row>
    <row r="44" spans="1:16" ht="13.5" customHeight="1">
      <c r="A44" s="310" t="s">
        <v>24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</row>
    <row r="45" spans="1:16" ht="13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24">
      <c r="A46" s="312" t="s">
        <v>38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</row>
    <row r="47" spans="1:16" ht="24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24">
      <c r="A48" s="50"/>
      <c r="C48" s="3" t="s">
        <v>9</v>
      </c>
      <c r="D48" s="255" t="s">
        <v>63</v>
      </c>
      <c r="E48" s="256"/>
      <c r="F48" s="256"/>
      <c r="G48" s="256"/>
      <c r="H48" s="256"/>
      <c r="I48" s="256"/>
      <c r="J48" s="257"/>
      <c r="K48" s="50"/>
      <c r="L48" s="50"/>
      <c r="M48" s="50"/>
      <c r="N48" s="50"/>
      <c r="O48" s="50"/>
      <c r="P48" s="50"/>
    </row>
    <row r="49" spans="1:16" ht="24">
      <c r="A49" s="50"/>
      <c r="B49" s="50"/>
      <c r="C49" s="50"/>
      <c r="D49" s="50"/>
      <c r="M49" s="50"/>
      <c r="N49" s="50"/>
      <c r="O49" s="50"/>
      <c r="P49" s="50"/>
    </row>
  </sheetData>
  <sheetProtection/>
  <mergeCells count="74">
    <mergeCell ref="F38:G38"/>
    <mergeCell ref="J22:K22"/>
    <mergeCell ref="J23:K23"/>
    <mergeCell ref="J24:K24"/>
    <mergeCell ref="J25:K25"/>
    <mergeCell ref="J26:K26"/>
    <mergeCell ref="J27:K27"/>
    <mergeCell ref="A32:P32"/>
    <mergeCell ref="B34:D34"/>
    <mergeCell ref="F40:G40"/>
    <mergeCell ref="H40:I40"/>
    <mergeCell ref="B40:C40"/>
    <mergeCell ref="R5:AF5"/>
    <mergeCell ref="A46:P46"/>
    <mergeCell ref="A42:P42"/>
    <mergeCell ref="C28:E28"/>
    <mergeCell ref="A28:B28"/>
    <mergeCell ref="A44:P44"/>
    <mergeCell ref="A43:P43"/>
    <mergeCell ref="A1:P1"/>
    <mergeCell ref="A3:P3"/>
    <mergeCell ref="G18:L18"/>
    <mergeCell ref="M18:P18"/>
    <mergeCell ref="C18:E18"/>
    <mergeCell ref="C25:E25"/>
    <mergeCell ref="C23:E23"/>
    <mergeCell ref="C24:E24"/>
    <mergeCell ref="A2:P2"/>
    <mergeCell ref="J19:K19"/>
    <mergeCell ref="H33:P33"/>
    <mergeCell ref="E5:I5"/>
    <mergeCell ref="A27:B27"/>
    <mergeCell ref="C27:E27"/>
    <mergeCell ref="C26:E26"/>
    <mergeCell ref="A20:B20"/>
    <mergeCell ref="A9:B9"/>
    <mergeCell ref="A11:B11"/>
    <mergeCell ref="B5:C5"/>
    <mergeCell ref="J28:K28"/>
    <mergeCell ref="A18:B18"/>
    <mergeCell ref="A19:B19"/>
    <mergeCell ref="C19:E19"/>
    <mergeCell ref="A7:B7"/>
    <mergeCell ref="C7:F7"/>
    <mergeCell ref="C9:F9"/>
    <mergeCell ref="C11:F11"/>
    <mergeCell ref="B14:C15"/>
    <mergeCell ref="D14:P14"/>
    <mergeCell ref="A26:B26"/>
    <mergeCell ref="C21:E21"/>
    <mergeCell ref="C22:E22"/>
    <mergeCell ref="A29:L29"/>
    <mergeCell ref="R7:AF7"/>
    <mergeCell ref="G7:H7"/>
    <mergeCell ref="I7:N7"/>
    <mergeCell ref="J20:K20"/>
    <mergeCell ref="J21:K21"/>
    <mergeCell ref="C20:E20"/>
    <mergeCell ref="G9:H9"/>
    <mergeCell ref="G11:H11"/>
    <mergeCell ref="I9:N9"/>
    <mergeCell ref="I11:N11"/>
    <mergeCell ref="R9:AF9"/>
    <mergeCell ref="R10:AF10"/>
    <mergeCell ref="E36:L36"/>
    <mergeCell ref="R19:AB20"/>
    <mergeCell ref="D48:J48"/>
    <mergeCell ref="G15:I15"/>
    <mergeCell ref="A10:B10"/>
    <mergeCell ref="I12:N12"/>
    <mergeCell ref="E10:H10"/>
    <mergeCell ref="E12:H12"/>
    <mergeCell ref="I10:N10"/>
    <mergeCell ref="A25:B25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9.00390625" defaultRowHeight="13.5"/>
  <cols>
    <col min="1" max="1" width="4.625" style="1" customWidth="1"/>
    <col min="2" max="2" width="14.625" style="1" customWidth="1"/>
    <col min="3" max="3" width="24.625" style="1" customWidth="1"/>
    <col min="4" max="4" width="5.625" style="1" customWidth="1"/>
    <col min="5" max="5" width="15.625" style="1" customWidth="1"/>
    <col min="6" max="6" width="8.125" style="1" customWidth="1"/>
    <col min="7" max="7" width="4.625" style="1" customWidth="1"/>
    <col min="8" max="8" width="14.625" style="1" customWidth="1"/>
    <col min="9" max="9" width="24.50390625" style="1" customWidth="1"/>
    <col min="10" max="10" width="5.625" style="1" customWidth="1"/>
    <col min="11" max="11" width="15.625" style="1" customWidth="1"/>
    <col min="12" max="16384" width="9.00390625" style="1" customWidth="1"/>
  </cols>
  <sheetData>
    <row r="1" spans="1:11" ht="30.75" customHeight="1">
      <c r="A1" s="330" t="s">
        <v>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30.75" customHeight="1">
      <c r="A2" s="308" t="str">
        <f>'集計表'!$A$2</f>
        <v>平成２９年度 第１７回 札幌地区中学校バドミントン春季選手権大会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0.75" customHeight="1">
      <c r="A4" s="322" t="s">
        <v>99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ht="50.25" customHeight="1">
      <c r="A6" s="146" t="s">
        <v>64</v>
      </c>
      <c r="B6" s="103">
        <f>'集計表'!$B$5</f>
        <v>0</v>
      </c>
      <c r="C6" s="323">
        <f>'集計表'!$E$5</f>
        <v>0</v>
      </c>
      <c r="D6" s="324"/>
      <c r="E6" s="325" t="s">
        <v>7</v>
      </c>
      <c r="F6" s="325"/>
      <c r="G6" s="326"/>
      <c r="H6" s="24" t="s">
        <v>8</v>
      </c>
      <c r="I6" s="327">
        <f>'集計表'!$C$7</f>
        <v>0</v>
      </c>
      <c r="J6" s="328"/>
      <c r="K6" s="329"/>
      <c r="M6" s="163" t="s">
        <v>65</v>
      </c>
      <c r="N6" s="163" t="s">
        <v>66</v>
      </c>
      <c r="O6" s="163"/>
      <c r="P6" s="163"/>
    </row>
    <row r="7" spans="1:16" ht="60.75" customHeight="1" thickBot="1">
      <c r="A7" s="341" t="s">
        <v>60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M7" s="163"/>
      <c r="N7" s="163" t="s">
        <v>67</v>
      </c>
      <c r="O7" s="163"/>
      <c r="P7" s="163"/>
    </row>
    <row r="8" spans="1:11" ht="60.75" customHeight="1" thickBot="1">
      <c r="A8" s="339" t="s">
        <v>20</v>
      </c>
      <c r="B8" s="340"/>
      <c r="C8" s="353">
        <f>'集計表'!$E$5</f>
        <v>0</v>
      </c>
      <c r="D8" s="354"/>
      <c r="E8" s="67" t="s">
        <v>7</v>
      </c>
      <c r="F8" s="68"/>
      <c r="G8" s="339" t="s">
        <v>21</v>
      </c>
      <c r="H8" s="340"/>
      <c r="I8" s="353">
        <f>'集計表'!$E$5</f>
        <v>0</v>
      </c>
      <c r="J8" s="354"/>
      <c r="K8" s="16" t="s">
        <v>7</v>
      </c>
    </row>
    <row r="9" spans="1:11" ht="60.75" customHeight="1">
      <c r="A9" s="331" t="s">
        <v>39</v>
      </c>
      <c r="B9" s="332"/>
      <c r="C9" s="333">
        <f>'集計表'!$C$9</f>
        <v>0</v>
      </c>
      <c r="D9" s="334"/>
      <c r="E9" s="335"/>
      <c r="F9" s="69"/>
      <c r="G9" s="331" t="s">
        <v>39</v>
      </c>
      <c r="H9" s="332"/>
      <c r="I9" s="336">
        <f>'集計表'!$C$9</f>
        <v>0</v>
      </c>
      <c r="J9" s="337"/>
      <c r="K9" s="338"/>
    </row>
    <row r="10" spans="1:11" ht="60.75" customHeight="1">
      <c r="A10" s="349" t="s">
        <v>30</v>
      </c>
      <c r="B10" s="350"/>
      <c r="C10" s="344">
        <f>'集計表'!$I$9</f>
        <v>0</v>
      </c>
      <c r="D10" s="345"/>
      <c r="E10" s="345"/>
      <c r="F10" s="70"/>
      <c r="G10" s="349" t="s">
        <v>30</v>
      </c>
      <c r="H10" s="350"/>
      <c r="I10" s="351">
        <f>'集計表'!$I$11</f>
        <v>0</v>
      </c>
      <c r="J10" s="345"/>
      <c r="K10" s="352"/>
    </row>
    <row r="11" spans="1:11" ht="60.75" customHeight="1" thickBot="1">
      <c r="A11" s="342" t="s">
        <v>31</v>
      </c>
      <c r="B11" s="343"/>
      <c r="C11" s="344">
        <f>'集計表'!$I$10</f>
        <v>0</v>
      </c>
      <c r="D11" s="345"/>
      <c r="E11" s="345"/>
      <c r="F11" s="70"/>
      <c r="G11" s="342" t="s">
        <v>31</v>
      </c>
      <c r="H11" s="343"/>
      <c r="I11" s="346">
        <f>'集計表'!$I$12</f>
        <v>0</v>
      </c>
      <c r="J11" s="347"/>
      <c r="K11" s="348"/>
    </row>
    <row r="12" spans="1:11" ht="60.75" customHeight="1" thickBot="1">
      <c r="A12" s="17"/>
      <c r="B12" s="105" t="s">
        <v>3</v>
      </c>
      <c r="C12" s="6" t="s">
        <v>4</v>
      </c>
      <c r="D12" s="18" t="s">
        <v>1</v>
      </c>
      <c r="E12" s="19" t="s">
        <v>2</v>
      </c>
      <c r="F12" s="71"/>
      <c r="G12" s="5"/>
      <c r="H12" s="105" t="s">
        <v>3</v>
      </c>
      <c r="I12" s="6" t="s">
        <v>4</v>
      </c>
      <c r="J12" s="18" t="s">
        <v>1</v>
      </c>
      <c r="K12" s="7" t="s">
        <v>2</v>
      </c>
    </row>
    <row r="13" spans="1:11" ht="60.75" customHeight="1">
      <c r="A13" s="20">
        <v>1</v>
      </c>
      <c r="B13" s="106"/>
      <c r="C13" s="148"/>
      <c r="D13" s="148"/>
      <c r="E13" s="153"/>
      <c r="F13" s="72"/>
      <c r="G13" s="20">
        <v>1</v>
      </c>
      <c r="H13" s="106"/>
      <c r="I13" s="148"/>
      <c r="J13" s="148"/>
      <c r="K13" s="158"/>
    </row>
    <row r="14" spans="1:11" ht="60.75" customHeight="1">
      <c r="A14" s="21">
        <v>2</v>
      </c>
      <c r="B14" s="107"/>
      <c r="C14" s="149"/>
      <c r="D14" s="149"/>
      <c r="E14" s="154"/>
      <c r="F14" s="72"/>
      <c r="G14" s="21">
        <v>2</v>
      </c>
      <c r="H14" s="107"/>
      <c r="I14" s="149"/>
      <c r="J14" s="149"/>
      <c r="K14" s="159"/>
    </row>
    <row r="15" spans="1:11" ht="60.75" customHeight="1">
      <c r="A15" s="21">
        <v>3</v>
      </c>
      <c r="B15" s="108"/>
      <c r="C15" s="150"/>
      <c r="D15" s="150"/>
      <c r="E15" s="155"/>
      <c r="F15" s="72"/>
      <c r="G15" s="21">
        <v>3</v>
      </c>
      <c r="H15" s="108"/>
      <c r="I15" s="150"/>
      <c r="J15" s="150"/>
      <c r="K15" s="160"/>
    </row>
    <row r="16" spans="1:11" ht="60.75" customHeight="1">
      <c r="A16" s="21">
        <v>4</v>
      </c>
      <c r="B16" s="109"/>
      <c r="C16" s="151"/>
      <c r="D16" s="151"/>
      <c r="E16" s="156"/>
      <c r="F16" s="72"/>
      <c r="G16" s="21">
        <v>4</v>
      </c>
      <c r="H16" s="109"/>
      <c r="I16" s="151"/>
      <c r="J16" s="151"/>
      <c r="K16" s="161"/>
    </row>
    <row r="17" spans="1:11" ht="60.75" customHeight="1">
      <c r="A17" s="21">
        <v>5</v>
      </c>
      <c r="B17" s="107"/>
      <c r="C17" s="149"/>
      <c r="D17" s="149"/>
      <c r="E17" s="154"/>
      <c r="F17" s="72"/>
      <c r="G17" s="21">
        <v>5</v>
      </c>
      <c r="H17" s="107"/>
      <c r="I17" s="149"/>
      <c r="J17" s="149"/>
      <c r="K17" s="159"/>
    </row>
    <row r="18" spans="1:11" ht="60.75" customHeight="1">
      <c r="A18" s="21">
        <v>6</v>
      </c>
      <c r="B18" s="107"/>
      <c r="C18" s="149"/>
      <c r="D18" s="149"/>
      <c r="E18" s="154"/>
      <c r="F18" s="72"/>
      <c r="G18" s="21">
        <v>6</v>
      </c>
      <c r="H18" s="107"/>
      <c r="I18" s="149"/>
      <c r="J18" s="149"/>
      <c r="K18" s="159"/>
    </row>
    <row r="19" spans="1:11" ht="60.75" customHeight="1" thickBot="1">
      <c r="A19" s="22">
        <v>7</v>
      </c>
      <c r="B19" s="110"/>
      <c r="C19" s="152"/>
      <c r="D19" s="152"/>
      <c r="E19" s="157"/>
      <c r="F19" s="72"/>
      <c r="G19" s="22">
        <v>7</v>
      </c>
      <c r="H19" s="110"/>
      <c r="I19" s="152"/>
      <c r="J19" s="152"/>
      <c r="K19" s="162"/>
    </row>
    <row r="21" spans="2:9" ht="30" customHeight="1">
      <c r="B21" s="3" t="s">
        <v>9</v>
      </c>
      <c r="C21" s="255" t="str">
        <f>'集計表'!$D$48</f>
        <v>平成２９年４月１２日（水）　　１８：００</v>
      </c>
      <c r="D21" s="256"/>
      <c r="E21" s="256"/>
      <c r="F21" s="256"/>
      <c r="G21" s="256"/>
      <c r="H21" s="256"/>
      <c r="I21" s="257"/>
    </row>
    <row r="22" ht="9.75" customHeight="1"/>
    <row r="23" ht="24">
      <c r="A23" s="50" t="s">
        <v>61</v>
      </c>
    </row>
    <row r="24" ht="24">
      <c r="A24" s="50" t="s">
        <v>40</v>
      </c>
    </row>
    <row r="25" ht="24" customHeight="1">
      <c r="A25" s="50" t="s">
        <v>48</v>
      </c>
    </row>
  </sheetData>
  <sheetProtection/>
  <mergeCells count="24">
    <mergeCell ref="C21:I21"/>
    <mergeCell ref="A11:B11"/>
    <mergeCell ref="C11:E11"/>
    <mergeCell ref="G11:H11"/>
    <mergeCell ref="I11:K11"/>
    <mergeCell ref="A10:B10"/>
    <mergeCell ref="C10:E10"/>
    <mergeCell ref="G10:H10"/>
    <mergeCell ref="I10:K10"/>
    <mergeCell ref="A9:B9"/>
    <mergeCell ref="C9:E9"/>
    <mergeCell ref="G9:H9"/>
    <mergeCell ref="I9:K9"/>
    <mergeCell ref="A8:B8"/>
    <mergeCell ref="A7:K7"/>
    <mergeCell ref="C8:D8"/>
    <mergeCell ref="G8:H8"/>
    <mergeCell ref="I8:J8"/>
    <mergeCell ref="A4:K4"/>
    <mergeCell ref="A2:K2"/>
    <mergeCell ref="C6:D6"/>
    <mergeCell ref="E6:G6"/>
    <mergeCell ref="I6:K6"/>
    <mergeCell ref="A1:K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1" customWidth="1"/>
    <col min="2" max="2" width="15.625" style="1" customWidth="1"/>
    <col min="3" max="3" width="20.625" style="1" customWidth="1"/>
    <col min="4" max="4" width="4.625" style="1" customWidth="1"/>
    <col min="5" max="5" width="13.625" style="1" customWidth="1"/>
    <col min="6" max="6" width="4.625" style="1" customWidth="1"/>
    <col min="7" max="7" width="15.625" style="1" customWidth="1"/>
    <col min="8" max="8" width="20.625" style="1" customWidth="1"/>
    <col min="9" max="9" width="4.625" style="1" customWidth="1"/>
    <col min="10" max="10" width="13.625" style="1" customWidth="1"/>
    <col min="11" max="16384" width="9.00390625" style="1" customWidth="1"/>
  </cols>
  <sheetData>
    <row r="1" spans="1:10" ht="27" customHeight="1">
      <c r="A1" s="308" t="s">
        <v>5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1" ht="27" customHeight="1">
      <c r="A2" s="308" t="str">
        <f>'集計表'!$A$2</f>
        <v>平成２９年度 第１７回 札幌地区中学校バドミントン春季選手権大会</v>
      </c>
      <c r="B2" s="308"/>
      <c r="C2" s="308"/>
      <c r="D2" s="308"/>
      <c r="E2" s="308"/>
      <c r="F2" s="308"/>
      <c r="G2" s="308"/>
      <c r="H2" s="308"/>
      <c r="I2" s="308"/>
      <c r="J2" s="308"/>
      <c r="K2" s="251"/>
    </row>
    <row r="3" spans="1:10" ht="51.75" customHeight="1">
      <c r="A3" s="381" t="s">
        <v>59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ht="9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42" customHeight="1">
      <c r="A5" s="146" t="s">
        <v>64</v>
      </c>
      <c r="B5" s="103">
        <f>'集計表'!$B$5</f>
        <v>0</v>
      </c>
      <c r="C5" s="323">
        <f>'集計表'!$E$5</f>
        <v>0</v>
      </c>
      <c r="D5" s="324"/>
      <c r="E5" s="325" t="s">
        <v>7</v>
      </c>
      <c r="F5" s="326"/>
      <c r="G5" s="23" t="s">
        <v>8</v>
      </c>
      <c r="H5" s="415">
        <f>'集計表'!$C$7</f>
        <v>0</v>
      </c>
      <c r="I5" s="416"/>
      <c r="J5" s="417"/>
      <c r="L5" s="205" t="s">
        <v>94</v>
      </c>
      <c r="M5" s="205" t="s">
        <v>66</v>
      </c>
      <c r="N5" s="205"/>
      <c r="O5" s="205"/>
    </row>
    <row r="6" spans="12:15" ht="9.75" customHeight="1">
      <c r="L6" s="205"/>
      <c r="M6" s="205"/>
      <c r="N6" s="205"/>
      <c r="O6" s="205"/>
    </row>
    <row r="7" spans="1:15" ht="41.25" customHeight="1" thickBot="1">
      <c r="A7" s="409" t="s">
        <v>80</v>
      </c>
      <c r="B7" s="410"/>
      <c r="C7" s="410"/>
      <c r="D7" s="410"/>
      <c r="E7" s="410"/>
      <c r="F7" s="410"/>
      <c r="G7" s="410"/>
      <c r="H7" s="410"/>
      <c r="I7" s="410"/>
      <c r="J7" s="410"/>
      <c r="L7" s="205"/>
      <c r="M7" s="205" t="s">
        <v>67</v>
      </c>
      <c r="N7" s="205"/>
      <c r="O7" s="205"/>
    </row>
    <row r="8" spans="1:10" ht="42" customHeight="1" thickBot="1">
      <c r="A8" s="411" t="s">
        <v>45</v>
      </c>
      <c r="B8" s="412"/>
      <c r="C8" s="412"/>
      <c r="D8" s="412"/>
      <c r="E8" s="412"/>
      <c r="F8" s="336">
        <f>'集計表'!$C$9</f>
        <v>0</v>
      </c>
      <c r="G8" s="337"/>
      <c r="H8" s="338"/>
      <c r="I8" s="169"/>
      <c r="J8" s="170"/>
    </row>
    <row r="9" spans="1:10" ht="42" customHeight="1" thickBot="1">
      <c r="A9" s="413" t="s">
        <v>70</v>
      </c>
      <c r="B9" s="414"/>
      <c r="C9" s="368">
        <f>'集計表'!$I$9</f>
        <v>0</v>
      </c>
      <c r="D9" s="369"/>
      <c r="E9" s="370" t="s">
        <v>78</v>
      </c>
      <c r="F9" s="370"/>
      <c r="G9" s="358"/>
      <c r="H9" s="358"/>
      <c r="I9" s="358"/>
      <c r="J9" s="359"/>
    </row>
    <row r="10" spans="1:10" ht="42" customHeight="1" thickBot="1">
      <c r="A10" s="373" t="s">
        <v>77</v>
      </c>
      <c r="B10" s="374"/>
      <c r="C10" s="374"/>
      <c r="D10" s="374"/>
      <c r="E10" s="375"/>
      <c r="F10" s="376">
        <f>'集計表'!$I$10</f>
        <v>0</v>
      </c>
      <c r="G10" s="377"/>
      <c r="H10" s="377"/>
      <c r="I10" s="167"/>
      <c r="J10" s="168"/>
    </row>
    <row r="11" ht="15" customHeight="1"/>
    <row r="12" spans="1:9" ht="30" customHeight="1">
      <c r="A12" s="4"/>
      <c r="B12" s="75" t="s">
        <v>58</v>
      </c>
      <c r="C12" s="362" t="s">
        <v>49</v>
      </c>
      <c r="D12" s="363"/>
      <c r="F12" s="4"/>
      <c r="G12" s="75" t="s">
        <v>58</v>
      </c>
      <c r="H12" s="364" t="s">
        <v>50</v>
      </c>
      <c r="I12" s="365"/>
    </row>
    <row r="13" ht="9.75" customHeight="1" thickBot="1"/>
    <row r="14" spans="1:10" ht="30" customHeight="1" thickBot="1">
      <c r="A14" s="115" t="s">
        <v>0</v>
      </c>
      <c r="B14" s="105" t="s">
        <v>3</v>
      </c>
      <c r="C14" s="116" t="s">
        <v>4</v>
      </c>
      <c r="D14" s="116" t="s">
        <v>1</v>
      </c>
      <c r="E14" s="118" t="s">
        <v>2</v>
      </c>
      <c r="F14" s="115" t="s">
        <v>0</v>
      </c>
      <c r="G14" s="105" t="s">
        <v>3</v>
      </c>
      <c r="H14" s="116" t="s">
        <v>4</v>
      </c>
      <c r="I14" s="6" t="s">
        <v>1</v>
      </c>
      <c r="J14" s="7" t="s">
        <v>2</v>
      </c>
    </row>
    <row r="15" spans="1:10" ht="30" customHeight="1">
      <c r="A15" s="171">
        <v>1</v>
      </c>
      <c r="B15" s="172"/>
      <c r="C15" s="172"/>
      <c r="D15" s="172"/>
      <c r="E15" s="173"/>
      <c r="F15" s="407">
        <v>1</v>
      </c>
      <c r="G15" s="114"/>
      <c r="H15" s="174"/>
      <c r="I15" s="174"/>
      <c r="J15" s="175"/>
    </row>
    <row r="16" spans="1:10" ht="30" customHeight="1">
      <c r="A16" s="176">
        <v>2</v>
      </c>
      <c r="B16" s="128"/>
      <c r="C16" s="128"/>
      <c r="D16" s="128"/>
      <c r="E16" s="177"/>
      <c r="F16" s="408"/>
      <c r="G16" s="111"/>
      <c r="H16" s="135"/>
      <c r="I16" s="135"/>
      <c r="J16" s="178"/>
    </row>
    <row r="17" spans="1:10" ht="30" customHeight="1" thickBot="1">
      <c r="A17" s="179">
        <v>3</v>
      </c>
      <c r="B17" s="180"/>
      <c r="C17" s="180"/>
      <c r="D17" s="180"/>
      <c r="E17" s="181"/>
      <c r="F17" s="396">
        <v>2</v>
      </c>
      <c r="G17" s="113"/>
      <c r="H17" s="182"/>
      <c r="I17" s="182"/>
      <c r="J17" s="183"/>
    </row>
    <row r="18" spans="1:10" ht="30" customHeight="1">
      <c r="A18" s="119"/>
      <c r="B18" s="120"/>
      <c r="C18" s="120"/>
      <c r="D18" s="120"/>
      <c r="E18" s="121"/>
      <c r="F18" s="396"/>
      <c r="G18" s="111"/>
      <c r="H18" s="135"/>
      <c r="I18" s="135"/>
      <c r="J18" s="178"/>
    </row>
    <row r="19" spans="1:10" ht="30" customHeight="1">
      <c r="A19" s="122"/>
      <c r="B19" s="123"/>
      <c r="C19" s="123"/>
      <c r="D19" s="123"/>
      <c r="E19" s="124"/>
      <c r="F19" s="396">
        <v>3</v>
      </c>
      <c r="G19" s="113"/>
      <c r="H19" s="182"/>
      <c r="I19" s="182"/>
      <c r="J19" s="183"/>
    </row>
    <row r="20" spans="1:10" ht="30" customHeight="1" thickBot="1">
      <c r="A20" s="122"/>
      <c r="B20" s="123"/>
      <c r="C20" s="123"/>
      <c r="D20" s="123"/>
      <c r="E20" s="124"/>
      <c r="F20" s="397"/>
      <c r="G20" s="112"/>
      <c r="H20" s="137"/>
      <c r="I20" s="137"/>
      <c r="J20" s="184"/>
    </row>
    <row r="21" spans="1:10" ht="43.5" customHeight="1" thickBot="1">
      <c r="A21" s="74"/>
      <c r="B21" s="57"/>
      <c r="C21" s="57"/>
      <c r="D21" s="57"/>
      <c r="E21" s="57"/>
      <c r="F21" s="56"/>
      <c r="G21" s="57"/>
      <c r="H21" s="15"/>
      <c r="I21" s="15"/>
      <c r="J21" s="15"/>
    </row>
    <row r="22" spans="1:10" ht="42" customHeight="1" thickBot="1">
      <c r="A22" s="360" t="s">
        <v>96</v>
      </c>
      <c r="B22" s="361"/>
      <c r="C22" s="361"/>
      <c r="D22" s="361"/>
      <c r="E22" s="361"/>
      <c r="F22" s="378">
        <f>'集計表'!$C$11</f>
        <v>0</v>
      </c>
      <c r="G22" s="379"/>
      <c r="H22" s="380"/>
      <c r="I22" s="169"/>
      <c r="J22" s="170"/>
    </row>
    <row r="23" spans="1:10" ht="42" customHeight="1" thickBot="1">
      <c r="A23" s="394" t="s">
        <v>71</v>
      </c>
      <c r="B23" s="395"/>
      <c r="C23" s="387">
        <f>'集計表'!$I$11</f>
        <v>0</v>
      </c>
      <c r="D23" s="388"/>
      <c r="E23" s="370" t="s">
        <v>78</v>
      </c>
      <c r="F23" s="370"/>
      <c r="G23" s="371"/>
      <c r="H23" s="371"/>
      <c r="I23" s="371"/>
      <c r="J23" s="372"/>
    </row>
    <row r="24" spans="1:10" ht="42" customHeight="1" thickBot="1">
      <c r="A24" s="389" t="s">
        <v>79</v>
      </c>
      <c r="B24" s="390"/>
      <c r="C24" s="390"/>
      <c r="D24" s="390"/>
      <c r="E24" s="391"/>
      <c r="F24" s="392">
        <f>'集計表'!$I$12</f>
        <v>0</v>
      </c>
      <c r="G24" s="393"/>
      <c r="H24" s="393"/>
      <c r="I24" s="167"/>
      <c r="J24" s="168"/>
    </row>
    <row r="25" ht="15" customHeight="1"/>
    <row r="26" spans="1:9" ht="30" customHeight="1">
      <c r="A26" s="4"/>
      <c r="B26" s="75" t="s">
        <v>58</v>
      </c>
      <c r="C26" s="383" t="s">
        <v>51</v>
      </c>
      <c r="D26" s="384"/>
      <c r="F26" s="4"/>
      <c r="G26" s="75" t="s">
        <v>58</v>
      </c>
      <c r="H26" s="385" t="s">
        <v>52</v>
      </c>
      <c r="I26" s="386"/>
    </row>
    <row r="27" ht="9.75" customHeight="1" thickBot="1"/>
    <row r="28" spans="1:10" ht="30" customHeight="1" thickBot="1">
      <c r="A28" s="5" t="s">
        <v>0</v>
      </c>
      <c r="B28" s="105" t="s">
        <v>3</v>
      </c>
      <c r="C28" s="6" t="s">
        <v>4</v>
      </c>
      <c r="D28" s="6" t="s">
        <v>1</v>
      </c>
      <c r="E28" s="19" t="s">
        <v>2</v>
      </c>
      <c r="F28" s="5" t="s">
        <v>0</v>
      </c>
      <c r="G28" s="105" t="s">
        <v>3</v>
      </c>
      <c r="H28" s="6" t="s">
        <v>4</v>
      </c>
      <c r="I28" s="6" t="s">
        <v>1</v>
      </c>
      <c r="J28" s="7" t="s">
        <v>2</v>
      </c>
    </row>
    <row r="29" spans="1:10" ht="30" customHeight="1">
      <c r="A29" s="171">
        <v>1</v>
      </c>
      <c r="B29" s="237"/>
      <c r="C29" s="237"/>
      <c r="D29" s="237"/>
      <c r="E29" s="238"/>
      <c r="F29" s="396">
        <v>1</v>
      </c>
      <c r="G29" s="228"/>
      <c r="H29" s="243"/>
      <c r="I29" s="243"/>
      <c r="J29" s="244"/>
    </row>
    <row r="30" spans="1:10" ht="30" customHeight="1">
      <c r="A30" s="176">
        <v>2</v>
      </c>
      <c r="B30" s="239"/>
      <c r="C30" s="239"/>
      <c r="D30" s="239"/>
      <c r="E30" s="240"/>
      <c r="F30" s="396"/>
      <c r="G30" s="225"/>
      <c r="H30" s="245"/>
      <c r="I30" s="245"/>
      <c r="J30" s="246"/>
    </row>
    <row r="31" spans="1:10" ht="30" customHeight="1" thickBot="1">
      <c r="A31" s="179">
        <v>3</v>
      </c>
      <c r="B31" s="241"/>
      <c r="C31" s="241"/>
      <c r="D31" s="241"/>
      <c r="E31" s="242"/>
      <c r="F31" s="396">
        <v>2</v>
      </c>
      <c r="G31" s="228"/>
      <c r="H31" s="243"/>
      <c r="I31" s="243"/>
      <c r="J31" s="244"/>
    </row>
    <row r="32" spans="1:10" ht="30" customHeight="1">
      <c r="A32" s="119"/>
      <c r="B32" s="120"/>
      <c r="C32" s="120"/>
      <c r="D32" s="120"/>
      <c r="E32" s="121"/>
      <c r="F32" s="396"/>
      <c r="G32" s="225"/>
      <c r="H32" s="245"/>
      <c r="I32" s="245"/>
      <c r="J32" s="246"/>
    </row>
    <row r="33" spans="1:10" ht="30" customHeight="1">
      <c r="A33" s="122"/>
      <c r="B33" s="123"/>
      <c r="C33" s="123"/>
      <c r="D33" s="123"/>
      <c r="E33" s="124"/>
      <c r="F33" s="396">
        <v>3</v>
      </c>
      <c r="G33" s="222"/>
      <c r="H33" s="247"/>
      <c r="I33" s="247"/>
      <c r="J33" s="248"/>
    </row>
    <row r="34" spans="1:10" ht="30" customHeight="1" thickBot="1">
      <c r="A34" s="122"/>
      <c r="B34" s="123"/>
      <c r="C34" s="123"/>
      <c r="D34" s="123"/>
      <c r="E34" s="124"/>
      <c r="F34" s="397"/>
      <c r="G34" s="231"/>
      <c r="H34" s="249"/>
      <c r="I34" s="249"/>
      <c r="J34" s="250"/>
    </row>
    <row r="35" ht="9.75" customHeight="1"/>
    <row r="36" spans="2:9" ht="30" customHeight="1">
      <c r="B36" s="3" t="s">
        <v>9</v>
      </c>
      <c r="C36" s="255" t="str">
        <f>'集計表'!$D$48</f>
        <v>平成２９年４月１２日（水）　　１８：００</v>
      </c>
      <c r="D36" s="256"/>
      <c r="E36" s="256"/>
      <c r="F36" s="256"/>
      <c r="G36" s="256"/>
      <c r="H36" s="256"/>
      <c r="I36" s="257"/>
    </row>
    <row r="37" ht="9.75" customHeight="1"/>
    <row r="38" ht="24" customHeight="1">
      <c r="A38" s="14" t="s">
        <v>61</v>
      </c>
    </row>
    <row r="39" ht="24" customHeight="1">
      <c r="A39" s="14" t="s">
        <v>10</v>
      </c>
    </row>
    <row r="40" spans="1:10" ht="24" customHeight="1">
      <c r="A40" s="330" t="s">
        <v>5</v>
      </c>
      <c r="B40" s="330"/>
      <c r="C40" s="330"/>
      <c r="D40" s="330"/>
      <c r="E40" s="330"/>
      <c r="F40" s="330"/>
      <c r="G40" s="330"/>
      <c r="H40" s="330"/>
      <c r="I40" s="330"/>
      <c r="J40" s="330"/>
    </row>
    <row r="41" spans="1:10" ht="24" customHeight="1">
      <c r="A41" s="308" t="str">
        <f>'集計表'!$A$2</f>
        <v>平成２９年度 第１７回 札幌地区中学校バドミントン春季選手権大会</v>
      </c>
      <c r="B41" s="308"/>
      <c r="C41" s="308"/>
      <c r="D41" s="308"/>
      <c r="E41" s="308"/>
      <c r="F41" s="308"/>
      <c r="G41" s="308"/>
      <c r="H41" s="308"/>
      <c r="I41" s="308"/>
      <c r="J41" s="308"/>
    </row>
    <row r="42" spans="1:10" ht="24" customHeight="1">
      <c r="A42" s="366" t="s">
        <v>97</v>
      </c>
      <c r="B42" s="366"/>
      <c r="C42" s="366"/>
      <c r="D42" s="366"/>
      <c r="E42" s="366"/>
      <c r="F42" s="366"/>
      <c r="G42" s="366"/>
      <c r="H42" s="366"/>
      <c r="I42" s="366"/>
      <c r="J42" s="366"/>
    </row>
    <row r="43" spans="1:15" ht="42" customHeight="1">
      <c r="A43" s="146" t="s">
        <v>64</v>
      </c>
      <c r="B43" s="103">
        <f>'集計表'!$B$5</f>
        <v>0</v>
      </c>
      <c r="C43" s="323">
        <f>'集計表'!$E$5</f>
        <v>0</v>
      </c>
      <c r="D43" s="324"/>
      <c r="E43" s="325" t="s">
        <v>7</v>
      </c>
      <c r="F43" s="326"/>
      <c r="G43" s="23" t="s">
        <v>8</v>
      </c>
      <c r="H43" s="415">
        <f>'集計表'!$C$7</f>
        <v>0</v>
      </c>
      <c r="I43" s="416"/>
      <c r="J43" s="417"/>
      <c r="L43" s="205" t="s">
        <v>94</v>
      </c>
      <c r="M43" s="205" t="s">
        <v>66</v>
      </c>
      <c r="N43" s="205"/>
      <c r="O43" s="205"/>
    </row>
    <row r="44" spans="12:15" ht="9.75" customHeight="1">
      <c r="L44" s="205"/>
      <c r="M44" s="205"/>
      <c r="N44" s="205"/>
      <c r="O44" s="205"/>
    </row>
    <row r="45" spans="1:15" ht="33" customHeight="1" thickBot="1">
      <c r="A45" s="409" t="s">
        <v>80</v>
      </c>
      <c r="B45" s="410"/>
      <c r="C45" s="410"/>
      <c r="D45" s="410"/>
      <c r="E45" s="410"/>
      <c r="F45" s="410"/>
      <c r="G45" s="410"/>
      <c r="H45" s="410"/>
      <c r="I45" s="410"/>
      <c r="J45" s="410"/>
      <c r="L45" s="205"/>
      <c r="M45" s="205" t="s">
        <v>67</v>
      </c>
      <c r="N45" s="205"/>
      <c r="O45" s="205"/>
    </row>
    <row r="46" spans="1:10" ht="42" customHeight="1" thickBot="1">
      <c r="A46" s="411" t="s">
        <v>45</v>
      </c>
      <c r="B46" s="412"/>
      <c r="C46" s="412"/>
      <c r="D46" s="412"/>
      <c r="E46" s="412"/>
      <c r="F46" s="336">
        <f>'集計表'!$C$9</f>
        <v>0</v>
      </c>
      <c r="G46" s="337"/>
      <c r="H46" s="338"/>
      <c r="I46" s="169"/>
      <c r="J46" s="170"/>
    </row>
    <row r="47" spans="1:10" ht="42" customHeight="1" thickBot="1">
      <c r="A47" s="413" t="s">
        <v>70</v>
      </c>
      <c r="B47" s="414"/>
      <c r="C47" s="368">
        <f>'集計表'!$I$9</f>
        <v>0</v>
      </c>
      <c r="D47" s="369"/>
      <c r="E47" s="370" t="s">
        <v>78</v>
      </c>
      <c r="F47" s="370"/>
      <c r="G47" s="371"/>
      <c r="H47" s="371"/>
      <c r="I47" s="371"/>
      <c r="J47" s="372"/>
    </row>
    <row r="48" spans="1:10" ht="42" customHeight="1" thickBot="1">
      <c r="A48" s="373" t="s">
        <v>77</v>
      </c>
      <c r="B48" s="374"/>
      <c r="C48" s="374"/>
      <c r="D48" s="374"/>
      <c r="E48" s="375"/>
      <c r="F48" s="376">
        <f>'集計表'!$I$10</f>
        <v>0</v>
      </c>
      <c r="G48" s="377"/>
      <c r="H48" s="377"/>
      <c r="I48" s="167"/>
      <c r="J48" s="168"/>
    </row>
    <row r="49" ht="15" customHeight="1"/>
    <row r="50" spans="1:9" ht="30" customHeight="1">
      <c r="A50" s="4"/>
      <c r="B50" s="58" t="s">
        <v>44</v>
      </c>
      <c r="C50" s="292" t="s">
        <v>28</v>
      </c>
      <c r="D50" s="271"/>
      <c r="F50" s="4"/>
      <c r="G50" s="58" t="s">
        <v>44</v>
      </c>
      <c r="H50" s="292" t="s">
        <v>6</v>
      </c>
      <c r="I50" s="271"/>
    </row>
    <row r="51" ht="9.75" customHeight="1" thickBot="1"/>
    <row r="52" spans="1:10" ht="24" customHeight="1" thickBot="1">
      <c r="A52" s="5" t="s">
        <v>0</v>
      </c>
      <c r="B52" s="105" t="s">
        <v>3</v>
      </c>
      <c r="C52" s="6" t="s">
        <v>4</v>
      </c>
      <c r="D52" s="6" t="s">
        <v>1</v>
      </c>
      <c r="E52" s="19" t="s">
        <v>2</v>
      </c>
      <c r="F52" s="5" t="s">
        <v>29</v>
      </c>
      <c r="G52" s="105" t="s">
        <v>3</v>
      </c>
      <c r="H52" s="6" t="s">
        <v>4</v>
      </c>
      <c r="I52" s="6" t="s">
        <v>1</v>
      </c>
      <c r="J52" s="7" t="s">
        <v>2</v>
      </c>
    </row>
    <row r="53" spans="1:10" ht="24" customHeight="1">
      <c r="A53" s="104">
        <v>1</v>
      </c>
      <c r="B53" s="125"/>
      <c r="C53" s="126"/>
      <c r="D53" s="126"/>
      <c r="E53" s="127"/>
      <c r="F53" s="419">
        <v>1</v>
      </c>
      <c r="G53" s="114"/>
      <c r="H53" s="8"/>
      <c r="I53" s="8"/>
      <c r="J53" s="9"/>
    </row>
    <row r="54" spans="1:10" ht="24" customHeight="1">
      <c r="A54" s="136">
        <v>2</v>
      </c>
      <c r="B54" s="129"/>
      <c r="C54" s="130"/>
      <c r="D54" s="130"/>
      <c r="E54" s="131"/>
      <c r="F54" s="420"/>
      <c r="G54" s="111"/>
      <c r="H54" s="10"/>
      <c r="I54" s="10"/>
      <c r="J54" s="11"/>
    </row>
    <row r="55" spans="1:10" ht="24" customHeight="1">
      <c r="A55" s="136">
        <v>3</v>
      </c>
      <c r="B55" s="129"/>
      <c r="C55" s="130"/>
      <c r="D55" s="130"/>
      <c r="E55" s="131"/>
      <c r="F55" s="382">
        <v>2</v>
      </c>
      <c r="G55" s="113"/>
      <c r="H55" s="12"/>
      <c r="I55" s="12"/>
      <c r="J55" s="13"/>
    </row>
    <row r="56" spans="1:10" ht="24" customHeight="1">
      <c r="A56" s="136">
        <v>4</v>
      </c>
      <c r="B56" s="129"/>
      <c r="C56" s="130"/>
      <c r="D56" s="130"/>
      <c r="E56" s="131"/>
      <c r="F56" s="382"/>
      <c r="G56" s="111"/>
      <c r="H56" s="10"/>
      <c r="I56" s="10"/>
      <c r="J56" s="11"/>
    </row>
    <row r="57" spans="1:10" ht="24" customHeight="1">
      <c r="A57" s="136">
        <v>5</v>
      </c>
      <c r="B57" s="129"/>
      <c r="C57" s="130"/>
      <c r="D57" s="130"/>
      <c r="E57" s="131"/>
      <c r="F57" s="382">
        <v>3</v>
      </c>
      <c r="G57" s="113"/>
      <c r="H57" s="12"/>
      <c r="I57" s="12"/>
      <c r="J57" s="13"/>
    </row>
    <row r="58" spans="1:10" ht="24" customHeight="1">
      <c r="A58" s="136">
        <v>6</v>
      </c>
      <c r="B58" s="129"/>
      <c r="C58" s="130"/>
      <c r="D58" s="130"/>
      <c r="E58" s="131"/>
      <c r="F58" s="382"/>
      <c r="G58" s="111"/>
      <c r="H58" s="10"/>
      <c r="I58" s="10"/>
      <c r="J58" s="11"/>
    </row>
    <row r="59" spans="1:10" ht="24" customHeight="1">
      <c r="A59" s="136">
        <v>7</v>
      </c>
      <c r="B59" s="129"/>
      <c r="C59" s="130"/>
      <c r="D59" s="130"/>
      <c r="E59" s="131"/>
      <c r="F59" s="382">
        <v>4</v>
      </c>
      <c r="G59" s="113"/>
      <c r="H59" s="12"/>
      <c r="I59" s="12"/>
      <c r="J59" s="13"/>
    </row>
    <row r="60" spans="1:10" ht="24" customHeight="1">
      <c r="A60" s="136">
        <v>8</v>
      </c>
      <c r="B60" s="129"/>
      <c r="C60" s="130"/>
      <c r="D60" s="130"/>
      <c r="E60" s="131"/>
      <c r="F60" s="382"/>
      <c r="G60" s="111"/>
      <c r="H60" s="10"/>
      <c r="I60" s="10"/>
      <c r="J60" s="11"/>
    </row>
    <row r="61" spans="1:10" ht="24" customHeight="1">
      <c r="A61" s="136">
        <v>9</v>
      </c>
      <c r="B61" s="129"/>
      <c r="C61" s="130"/>
      <c r="D61" s="130"/>
      <c r="E61" s="131"/>
      <c r="F61" s="382">
        <v>5</v>
      </c>
      <c r="G61" s="113"/>
      <c r="H61" s="12"/>
      <c r="I61" s="12"/>
      <c r="J61" s="13"/>
    </row>
    <row r="62" spans="1:10" ht="24" customHeight="1">
      <c r="A62" s="136">
        <v>10</v>
      </c>
      <c r="B62" s="129"/>
      <c r="C62" s="130"/>
      <c r="D62" s="130"/>
      <c r="E62" s="131"/>
      <c r="F62" s="382"/>
      <c r="G62" s="111"/>
      <c r="H62" s="10"/>
      <c r="I62" s="10"/>
      <c r="J62" s="11"/>
    </row>
    <row r="63" spans="1:10" ht="24" customHeight="1">
      <c r="A63" s="136">
        <v>11</v>
      </c>
      <c r="B63" s="129"/>
      <c r="C63" s="130"/>
      <c r="D63" s="130"/>
      <c r="E63" s="131"/>
      <c r="F63" s="382">
        <v>6</v>
      </c>
      <c r="G63" s="114"/>
      <c r="H63" s="8"/>
      <c r="I63" s="8"/>
      <c r="J63" s="9"/>
    </row>
    <row r="64" spans="1:10" ht="24" customHeight="1">
      <c r="A64" s="136">
        <v>12</v>
      </c>
      <c r="B64" s="129"/>
      <c r="C64" s="130"/>
      <c r="D64" s="130"/>
      <c r="E64" s="131"/>
      <c r="F64" s="382"/>
      <c r="G64" s="111"/>
      <c r="H64" s="10"/>
      <c r="I64" s="10"/>
      <c r="J64" s="11"/>
    </row>
    <row r="65" spans="1:10" ht="24" customHeight="1">
      <c r="A65" s="136">
        <v>13</v>
      </c>
      <c r="B65" s="129"/>
      <c r="C65" s="130"/>
      <c r="D65" s="130"/>
      <c r="E65" s="131"/>
      <c r="F65" s="382">
        <v>7</v>
      </c>
      <c r="G65" s="113"/>
      <c r="H65" s="12"/>
      <c r="I65" s="12"/>
      <c r="J65" s="13"/>
    </row>
    <row r="66" spans="1:10" ht="24" customHeight="1">
      <c r="A66" s="136">
        <v>14</v>
      </c>
      <c r="B66" s="129"/>
      <c r="C66" s="130"/>
      <c r="D66" s="130"/>
      <c r="E66" s="131"/>
      <c r="F66" s="382"/>
      <c r="G66" s="111"/>
      <c r="H66" s="10"/>
      <c r="I66" s="10"/>
      <c r="J66" s="11"/>
    </row>
    <row r="67" spans="1:10" ht="24" customHeight="1">
      <c r="A67" s="136">
        <v>15</v>
      </c>
      <c r="B67" s="129"/>
      <c r="C67" s="130"/>
      <c r="D67" s="130"/>
      <c r="E67" s="131"/>
      <c r="F67" s="382">
        <v>8</v>
      </c>
      <c r="G67" s="113"/>
      <c r="H67" s="12"/>
      <c r="I67" s="12"/>
      <c r="J67" s="13"/>
    </row>
    <row r="68" spans="1:10" ht="24" customHeight="1">
      <c r="A68" s="136">
        <v>16</v>
      </c>
      <c r="B68" s="129"/>
      <c r="C68" s="130"/>
      <c r="D68" s="130"/>
      <c r="E68" s="131"/>
      <c r="F68" s="382"/>
      <c r="G68" s="111"/>
      <c r="H68" s="10"/>
      <c r="I68" s="10"/>
      <c r="J68" s="11"/>
    </row>
    <row r="69" spans="1:10" ht="24" customHeight="1">
      <c r="A69" s="136">
        <v>17</v>
      </c>
      <c r="B69" s="129"/>
      <c r="C69" s="130"/>
      <c r="D69" s="130"/>
      <c r="E69" s="131"/>
      <c r="F69" s="382">
        <v>9</v>
      </c>
      <c r="G69" s="113"/>
      <c r="H69" s="12"/>
      <c r="I69" s="12"/>
      <c r="J69" s="13"/>
    </row>
    <row r="70" spans="1:10" ht="24" customHeight="1">
      <c r="A70" s="136">
        <v>18</v>
      </c>
      <c r="B70" s="129"/>
      <c r="C70" s="130"/>
      <c r="D70" s="130"/>
      <c r="E70" s="131"/>
      <c r="F70" s="382"/>
      <c r="G70" s="111"/>
      <c r="H70" s="10"/>
      <c r="I70" s="10"/>
      <c r="J70" s="11"/>
    </row>
    <row r="71" spans="1:10" ht="24" customHeight="1">
      <c r="A71" s="21">
        <v>19</v>
      </c>
      <c r="B71" s="143"/>
      <c r="C71" s="144"/>
      <c r="D71" s="144"/>
      <c r="E71" s="145"/>
      <c r="F71" s="382">
        <v>10</v>
      </c>
      <c r="G71" s="113"/>
      <c r="H71" s="12"/>
      <c r="I71" s="12"/>
      <c r="J71" s="13"/>
    </row>
    <row r="72" spans="1:10" ht="24" customHeight="1">
      <c r="A72" s="21">
        <v>20</v>
      </c>
      <c r="B72" s="143"/>
      <c r="C72" s="144"/>
      <c r="D72" s="144"/>
      <c r="E72" s="145"/>
      <c r="F72" s="382"/>
      <c r="G72" s="111"/>
      <c r="H72" s="10"/>
      <c r="I72" s="10"/>
      <c r="J72" s="11"/>
    </row>
    <row r="73" spans="1:10" ht="24" customHeight="1">
      <c r="A73" s="21">
        <v>21</v>
      </c>
      <c r="B73" s="138"/>
      <c r="C73" s="139"/>
      <c r="D73" s="139"/>
      <c r="E73" s="140"/>
      <c r="F73" s="382">
        <v>11</v>
      </c>
      <c r="G73" s="113"/>
      <c r="H73" s="12"/>
      <c r="I73" s="12"/>
      <c r="J73" s="13"/>
    </row>
    <row r="74" spans="1:10" ht="24" customHeight="1">
      <c r="A74" s="21">
        <v>22</v>
      </c>
      <c r="B74" s="129"/>
      <c r="C74" s="130"/>
      <c r="D74" s="130"/>
      <c r="E74" s="131"/>
      <c r="F74" s="382"/>
      <c r="G74" s="111"/>
      <c r="H74" s="10"/>
      <c r="I74" s="10"/>
      <c r="J74" s="11"/>
    </row>
    <row r="75" spans="1:10" ht="24" customHeight="1">
      <c r="A75" s="21">
        <v>23</v>
      </c>
      <c r="B75" s="129"/>
      <c r="C75" s="130"/>
      <c r="D75" s="130"/>
      <c r="E75" s="131"/>
      <c r="F75" s="382">
        <v>12</v>
      </c>
      <c r="G75" s="113"/>
      <c r="H75" s="12"/>
      <c r="I75" s="12"/>
      <c r="J75" s="13"/>
    </row>
    <row r="76" spans="1:10" ht="24" customHeight="1">
      <c r="A76" s="21">
        <v>24</v>
      </c>
      <c r="B76" s="129"/>
      <c r="C76" s="130"/>
      <c r="D76" s="130"/>
      <c r="E76" s="131"/>
      <c r="F76" s="382"/>
      <c r="G76" s="111"/>
      <c r="H76" s="10"/>
      <c r="I76" s="10"/>
      <c r="J76" s="11"/>
    </row>
    <row r="77" spans="1:10" ht="24" customHeight="1">
      <c r="A77" s="21">
        <v>25</v>
      </c>
      <c r="B77" s="129"/>
      <c r="C77" s="130"/>
      <c r="D77" s="130"/>
      <c r="E77" s="131"/>
      <c r="F77" s="382">
        <v>13</v>
      </c>
      <c r="G77" s="113"/>
      <c r="H77" s="12"/>
      <c r="I77" s="12"/>
      <c r="J77" s="13"/>
    </row>
    <row r="78" spans="1:10" ht="24" customHeight="1">
      <c r="A78" s="21">
        <v>26</v>
      </c>
      <c r="B78" s="129"/>
      <c r="C78" s="130"/>
      <c r="D78" s="130"/>
      <c r="E78" s="131"/>
      <c r="F78" s="382"/>
      <c r="G78" s="111"/>
      <c r="H78" s="10"/>
      <c r="I78" s="10"/>
      <c r="J78" s="11"/>
    </row>
    <row r="79" spans="1:10" ht="24" customHeight="1">
      <c r="A79" s="21">
        <v>27</v>
      </c>
      <c r="B79" s="129"/>
      <c r="C79" s="130"/>
      <c r="D79" s="130"/>
      <c r="E79" s="131"/>
      <c r="F79" s="382">
        <v>14</v>
      </c>
      <c r="G79" s="113"/>
      <c r="H79" s="12"/>
      <c r="I79" s="12"/>
      <c r="J79" s="13"/>
    </row>
    <row r="80" spans="1:10" ht="24" customHeight="1">
      <c r="A80" s="21">
        <v>28</v>
      </c>
      <c r="B80" s="129"/>
      <c r="C80" s="130"/>
      <c r="D80" s="130"/>
      <c r="E80" s="131"/>
      <c r="F80" s="382"/>
      <c r="G80" s="111"/>
      <c r="H80" s="10"/>
      <c r="I80" s="10"/>
      <c r="J80" s="11"/>
    </row>
    <row r="81" spans="1:10" ht="24" customHeight="1">
      <c r="A81" s="21">
        <v>29</v>
      </c>
      <c r="B81" s="143"/>
      <c r="C81" s="144"/>
      <c r="D81" s="144"/>
      <c r="E81" s="145"/>
      <c r="F81" s="382">
        <v>15</v>
      </c>
      <c r="G81" s="113"/>
      <c r="H81" s="12"/>
      <c r="I81" s="12"/>
      <c r="J81" s="13"/>
    </row>
    <row r="82" spans="1:10" ht="24" customHeight="1" thickBot="1">
      <c r="A82" s="22">
        <v>30</v>
      </c>
      <c r="B82" s="132"/>
      <c r="C82" s="133"/>
      <c r="D82" s="133"/>
      <c r="E82" s="134"/>
      <c r="F82" s="382"/>
      <c r="G82" s="111"/>
      <c r="H82" s="10"/>
      <c r="I82" s="10"/>
      <c r="J82" s="11"/>
    </row>
    <row r="83" spans="1:10" ht="24" customHeight="1">
      <c r="A83" s="141"/>
      <c r="B83" s="141"/>
      <c r="C83" s="141"/>
      <c r="D83" s="141"/>
      <c r="E83" s="142"/>
      <c r="F83" s="382">
        <v>16</v>
      </c>
      <c r="G83" s="113"/>
      <c r="H83" s="12"/>
      <c r="I83" s="12"/>
      <c r="J83" s="13"/>
    </row>
    <row r="84" spans="1:10" ht="24" customHeight="1">
      <c r="A84" s="141"/>
      <c r="B84" s="141"/>
      <c r="C84" s="141"/>
      <c r="D84" s="141"/>
      <c r="E84" s="142"/>
      <c r="F84" s="382"/>
      <c r="G84" s="111"/>
      <c r="H84" s="10"/>
      <c r="I84" s="10"/>
      <c r="J84" s="11"/>
    </row>
    <row r="85" spans="1:10" ht="24" customHeight="1">
      <c r="A85" s="141"/>
      <c r="B85" s="141"/>
      <c r="C85" s="141"/>
      <c r="D85" s="141"/>
      <c r="E85" s="142"/>
      <c r="F85" s="382">
        <v>17</v>
      </c>
      <c r="G85" s="113"/>
      <c r="H85" s="12"/>
      <c r="I85" s="12"/>
      <c r="J85" s="13"/>
    </row>
    <row r="86" spans="1:10" ht="24" customHeight="1">
      <c r="A86" s="141"/>
      <c r="B86" s="141"/>
      <c r="C86" s="141"/>
      <c r="D86" s="141"/>
      <c r="E86" s="142"/>
      <c r="F86" s="382"/>
      <c r="G86" s="111"/>
      <c r="H86" s="10"/>
      <c r="I86" s="10"/>
      <c r="J86" s="11"/>
    </row>
    <row r="87" spans="1:10" ht="24" customHeight="1">
      <c r="A87" s="141"/>
      <c r="B87" s="141"/>
      <c r="C87" s="141"/>
      <c r="D87" s="141"/>
      <c r="E87" s="142"/>
      <c r="F87" s="382">
        <v>18</v>
      </c>
      <c r="G87" s="113"/>
      <c r="H87" s="12"/>
      <c r="I87" s="12"/>
      <c r="J87" s="13"/>
    </row>
    <row r="88" spans="1:10" ht="24" customHeight="1">
      <c r="A88" s="141"/>
      <c r="B88" s="141"/>
      <c r="C88" s="141"/>
      <c r="D88" s="141"/>
      <c r="E88" s="142"/>
      <c r="F88" s="382"/>
      <c r="G88" s="111"/>
      <c r="H88" s="10"/>
      <c r="I88" s="10"/>
      <c r="J88" s="11"/>
    </row>
    <row r="89" spans="1:10" ht="24" customHeight="1">
      <c r="A89" s="141"/>
      <c r="B89" s="141"/>
      <c r="C89" s="141"/>
      <c r="D89" s="141"/>
      <c r="E89" s="142"/>
      <c r="F89" s="382">
        <v>19</v>
      </c>
      <c r="G89" s="114"/>
      <c r="H89" s="8"/>
      <c r="I89" s="8"/>
      <c r="J89" s="9"/>
    </row>
    <row r="90" spans="1:10" ht="24" customHeight="1">
      <c r="A90" s="141"/>
      <c r="B90" s="141"/>
      <c r="C90" s="141"/>
      <c r="D90" s="141"/>
      <c r="E90" s="142"/>
      <c r="F90" s="382"/>
      <c r="G90" s="111"/>
      <c r="H90" s="10"/>
      <c r="I90" s="10"/>
      <c r="J90" s="11"/>
    </row>
    <row r="91" spans="1:10" ht="24" customHeight="1">
      <c r="A91" s="141"/>
      <c r="B91" s="141"/>
      <c r="C91" s="141"/>
      <c r="D91" s="141"/>
      <c r="E91" s="142"/>
      <c r="F91" s="382">
        <v>20</v>
      </c>
      <c r="G91" s="113"/>
      <c r="H91" s="12"/>
      <c r="I91" s="12"/>
      <c r="J91" s="13"/>
    </row>
    <row r="92" spans="1:10" ht="24" customHeight="1" thickBot="1">
      <c r="A92" s="141"/>
      <c r="B92" s="141"/>
      <c r="C92" s="141"/>
      <c r="D92" s="141"/>
      <c r="E92" s="142"/>
      <c r="F92" s="418"/>
      <c r="G92" s="112"/>
      <c r="H92" s="65"/>
      <c r="I92" s="65"/>
      <c r="J92" s="66"/>
    </row>
    <row r="93" ht="9.75" customHeight="1"/>
    <row r="94" spans="2:9" ht="30" customHeight="1">
      <c r="B94" s="3" t="s">
        <v>9</v>
      </c>
      <c r="C94" s="255" t="str">
        <f>'集計表'!$D$48</f>
        <v>平成２９年４月１２日（水）　　１８：００</v>
      </c>
      <c r="D94" s="256"/>
      <c r="E94" s="256"/>
      <c r="F94" s="256"/>
      <c r="G94" s="256"/>
      <c r="H94" s="256"/>
      <c r="I94" s="257"/>
    </row>
    <row r="95" ht="17.25">
      <c r="A95" s="14" t="s">
        <v>61</v>
      </c>
    </row>
    <row r="96" ht="17.25">
      <c r="A96" s="14" t="s">
        <v>10</v>
      </c>
    </row>
    <row r="97" spans="1:10" ht="24" customHeight="1">
      <c r="A97" s="330" t="s">
        <v>5</v>
      </c>
      <c r="B97" s="330"/>
      <c r="C97" s="330"/>
      <c r="D97" s="330"/>
      <c r="E97" s="330"/>
      <c r="F97" s="330"/>
      <c r="G97" s="330"/>
      <c r="H97" s="330"/>
      <c r="I97" s="330"/>
      <c r="J97" s="330"/>
    </row>
    <row r="98" spans="1:10" ht="24" customHeight="1">
      <c r="A98" s="308" t="str">
        <f>'集計表'!$A$2</f>
        <v>平成２９年度 第１７回 札幌地区中学校バドミントン春季選手権大会</v>
      </c>
      <c r="B98" s="308"/>
      <c r="C98" s="308"/>
      <c r="D98" s="308"/>
      <c r="E98" s="308"/>
      <c r="F98" s="308"/>
      <c r="G98" s="308"/>
      <c r="H98" s="308"/>
      <c r="I98" s="308"/>
      <c r="J98" s="308"/>
    </row>
    <row r="99" spans="1:10" ht="24" customHeight="1">
      <c r="A99" s="367" t="s">
        <v>98</v>
      </c>
      <c r="B99" s="367"/>
      <c r="C99" s="367"/>
      <c r="D99" s="367"/>
      <c r="E99" s="367"/>
      <c r="F99" s="367"/>
      <c r="G99" s="367"/>
      <c r="H99" s="367"/>
      <c r="I99" s="367"/>
      <c r="J99" s="367"/>
    </row>
    <row r="100" spans="1:15" ht="42" customHeight="1">
      <c r="A100" s="146" t="s">
        <v>64</v>
      </c>
      <c r="B100" s="234">
        <f>'集計表'!$B$5</f>
        <v>0</v>
      </c>
      <c r="C100" s="403">
        <f>'集計表'!$E$5</f>
        <v>0</v>
      </c>
      <c r="D100" s="404"/>
      <c r="E100" s="405" t="s">
        <v>7</v>
      </c>
      <c r="F100" s="406"/>
      <c r="G100" s="23" t="s">
        <v>8</v>
      </c>
      <c r="H100" s="400">
        <f>'集計表'!$C$7</f>
        <v>0</v>
      </c>
      <c r="I100" s="401"/>
      <c r="J100" s="402"/>
      <c r="L100" s="205" t="s">
        <v>94</v>
      </c>
      <c r="M100" s="205" t="s">
        <v>66</v>
      </c>
      <c r="N100" s="205"/>
      <c r="O100" s="205"/>
    </row>
    <row r="101" spans="12:15" ht="9.75" customHeight="1">
      <c r="L101" s="205"/>
      <c r="M101" s="205"/>
      <c r="N101" s="205"/>
      <c r="O101" s="205"/>
    </row>
    <row r="102" spans="1:15" ht="33" customHeight="1" thickBot="1">
      <c r="A102" s="409" t="s">
        <v>80</v>
      </c>
      <c r="B102" s="410"/>
      <c r="C102" s="410"/>
      <c r="D102" s="410"/>
      <c r="E102" s="410"/>
      <c r="F102" s="410"/>
      <c r="G102" s="410"/>
      <c r="H102" s="410"/>
      <c r="I102" s="410"/>
      <c r="J102" s="410"/>
      <c r="L102" s="205"/>
      <c r="M102" s="205" t="s">
        <v>67</v>
      </c>
      <c r="N102" s="205"/>
      <c r="O102" s="205"/>
    </row>
    <row r="103" spans="1:10" ht="41.25" customHeight="1" thickBot="1">
      <c r="A103" s="360" t="s">
        <v>96</v>
      </c>
      <c r="B103" s="361"/>
      <c r="C103" s="361"/>
      <c r="D103" s="361"/>
      <c r="E103" s="361"/>
      <c r="F103" s="336">
        <f>'集計表'!$C$11</f>
        <v>0</v>
      </c>
      <c r="G103" s="337"/>
      <c r="H103" s="338"/>
      <c r="I103" s="169"/>
      <c r="J103" s="170"/>
    </row>
    <row r="104" spans="1:10" ht="41.25" customHeight="1" thickBot="1">
      <c r="A104" s="394" t="s">
        <v>71</v>
      </c>
      <c r="B104" s="395"/>
      <c r="C104" s="387">
        <f>'集計表'!$I$11</f>
        <v>0</v>
      </c>
      <c r="D104" s="388"/>
      <c r="E104" s="370" t="s">
        <v>78</v>
      </c>
      <c r="F104" s="370"/>
      <c r="G104" s="398"/>
      <c r="H104" s="398"/>
      <c r="I104" s="398"/>
      <c r="J104" s="399"/>
    </row>
    <row r="105" spans="1:10" ht="41.25" customHeight="1" thickBot="1">
      <c r="A105" s="389" t="s">
        <v>79</v>
      </c>
      <c r="B105" s="390"/>
      <c r="C105" s="390"/>
      <c r="D105" s="390"/>
      <c r="E105" s="391"/>
      <c r="F105" s="392">
        <f>'集計表'!$I$12</f>
        <v>0</v>
      </c>
      <c r="G105" s="393"/>
      <c r="H105" s="393"/>
      <c r="I105" s="235"/>
      <c r="J105" s="236"/>
    </row>
    <row r="106" ht="15" customHeight="1"/>
    <row r="107" spans="1:9" ht="30" customHeight="1">
      <c r="A107" s="4"/>
      <c r="B107" s="206" t="s">
        <v>46</v>
      </c>
      <c r="C107" s="421" t="s">
        <v>28</v>
      </c>
      <c r="D107" s="422"/>
      <c r="F107" s="4"/>
      <c r="G107" s="206" t="s">
        <v>46</v>
      </c>
      <c r="H107" s="421" t="s">
        <v>6</v>
      </c>
      <c r="I107" s="422"/>
    </row>
    <row r="108" ht="9.75" customHeight="1" thickBot="1"/>
    <row r="109" spans="1:10" ht="24" customHeight="1" thickBot="1">
      <c r="A109" s="5" t="s">
        <v>0</v>
      </c>
      <c r="B109" s="105" t="s">
        <v>3</v>
      </c>
      <c r="C109" s="6" t="s">
        <v>4</v>
      </c>
      <c r="D109" s="6" t="s">
        <v>1</v>
      </c>
      <c r="E109" s="7" t="s">
        <v>2</v>
      </c>
      <c r="F109" s="5" t="s">
        <v>0</v>
      </c>
      <c r="G109" s="105" t="s">
        <v>3</v>
      </c>
      <c r="H109" s="6" t="s">
        <v>4</v>
      </c>
      <c r="I109" s="6" t="s">
        <v>1</v>
      </c>
      <c r="J109" s="7" t="s">
        <v>2</v>
      </c>
    </row>
    <row r="110" spans="1:10" ht="24" customHeight="1">
      <c r="A110" s="104">
        <v>1</v>
      </c>
      <c r="B110" s="207"/>
      <c r="C110" s="208"/>
      <c r="D110" s="208"/>
      <c r="E110" s="209"/>
      <c r="F110" s="419">
        <v>1</v>
      </c>
      <c r="G110" s="222"/>
      <c r="H110" s="223"/>
      <c r="I110" s="223"/>
      <c r="J110" s="224"/>
    </row>
    <row r="111" spans="1:10" ht="24" customHeight="1">
      <c r="A111" s="136">
        <v>2</v>
      </c>
      <c r="B111" s="210"/>
      <c r="C111" s="211"/>
      <c r="D111" s="211"/>
      <c r="E111" s="212"/>
      <c r="F111" s="420"/>
      <c r="G111" s="225"/>
      <c r="H111" s="226"/>
      <c r="I111" s="226"/>
      <c r="J111" s="227"/>
    </row>
    <row r="112" spans="1:10" ht="24" customHeight="1">
      <c r="A112" s="136">
        <v>3</v>
      </c>
      <c r="B112" s="210"/>
      <c r="C112" s="211"/>
      <c r="D112" s="211"/>
      <c r="E112" s="212"/>
      <c r="F112" s="382">
        <v>2</v>
      </c>
      <c r="G112" s="228"/>
      <c r="H112" s="229"/>
      <c r="I112" s="229"/>
      <c r="J112" s="230"/>
    </row>
    <row r="113" spans="1:10" ht="24" customHeight="1">
      <c r="A113" s="136">
        <v>4</v>
      </c>
      <c r="B113" s="210"/>
      <c r="C113" s="211"/>
      <c r="D113" s="211"/>
      <c r="E113" s="212"/>
      <c r="F113" s="382"/>
      <c r="G113" s="225"/>
      <c r="H113" s="226"/>
      <c r="I113" s="226"/>
      <c r="J113" s="227"/>
    </row>
    <row r="114" spans="1:10" ht="24" customHeight="1">
      <c r="A114" s="136">
        <v>5</v>
      </c>
      <c r="B114" s="210"/>
      <c r="C114" s="211"/>
      <c r="D114" s="211"/>
      <c r="E114" s="212"/>
      <c r="F114" s="382">
        <v>3</v>
      </c>
      <c r="G114" s="228"/>
      <c r="H114" s="229"/>
      <c r="I114" s="229"/>
      <c r="J114" s="230"/>
    </row>
    <row r="115" spans="1:10" ht="24" customHeight="1">
      <c r="A115" s="136">
        <v>6</v>
      </c>
      <c r="B115" s="210"/>
      <c r="C115" s="211"/>
      <c r="D115" s="211"/>
      <c r="E115" s="212"/>
      <c r="F115" s="382"/>
      <c r="G115" s="225"/>
      <c r="H115" s="226"/>
      <c r="I115" s="226"/>
      <c r="J115" s="227"/>
    </row>
    <row r="116" spans="1:10" ht="24" customHeight="1">
      <c r="A116" s="136">
        <v>7</v>
      </c>
      <c r="B116" s="210"/>
      <c r="C116" s="211"/>
      <c r="D116" s="211"/>
      <c r="E116" s="212"/>
      <c r="F116" s="382">
        <v>4</v>
      </c>
      <c r="G116" s="228"/>
      <c r="H116" s="229"/>
      <c r="I116" s="229"/>
      <c r="J116" s="230"/>
    </row>
    <row r="117" spans="1:10" ht="24" customHeight="1">
      <c r="A117" s="136">
        <v>8</v>
      </c>
      <c r="B117" s="210"/>
      <c r="C117" s="211"/>
      <c r="D117" s="211"/>
      <c r="E117" s="212"/>
      <c r="F117" s="382"/>
      <c r="G117" s="225"/>
      <c r="H117" s="226"/>
      <c r="I117" s="226"/>
      <c r="J117" s="227"/>
    </row>
    <row r="118" spans="1:10" ht="24" customHeight="1">
      <c r="A118" s="136">
        <v>9</v>
      </c>
      <c r="B118" s="210"/>
      <c r="C118" s="211"/>
      <c r="D118" s="211"/>
      <c r="E118" s="212"/>
      <c r="F118" s="382">
        <v>5</v>
      </c>
      <c r="G118" s="228"/>
      <c r="H118" s="229"/>
      <c r="I118" s="229"/>
      <c r="J118" s="230"/>
    </row>
    <row r="119" spans="1:10" ht="24" customHeight="1">
      <c r="A119" s="136">
        <v>10</v>
      </c>
      <c r="B119" s="210"/>
      <c r="C119" s="211"/>
      <c r="D119" s="211"/>
      <c r="E119" s="212"/>
      <c r="F119" s="382"/>
      <c r="G119" s="225"/>
      <c r="H119" s="226"/>
      <c r="I119" s="226"/>
      <c r="J119" s="227"/>
    </row>
    <row r="120" spans="1:10" ht="24" customHeight="1">
      <c r="A120" s="136">
        <v>11</v>
      </c>
      <c r="B120" s="210"/>
      <c r="C120" s="211"/>
      <c r="D120" s="211"/>
      <c r="E120" s="212"/>
      <c r="F120" s="382">
        <v>6</v>
      </c>
      <c r="G120" s="222"/>
      <c r="H120" s="223"/>
      <c r="I120" s="223"/>
      <c r="J120" s="224"/>
    </row>
    <row r="121" spans="1:10" ht="24" customHeight="1">
      <c r="A121" s="136">
        <v>12</v>
      </c>
      <c r="B121" s="210"/>
      <c r="C121" s="211"/>
      <c r="D121" s="211"/>
      <c r="E121" s="212"/>
      <c r="F121" s="382"/>
      <c r="G121" s="225"/>
      <c r="H121" s="226"/>
      <c r="I121" s="226"/>
      <c r="J121" s="227"/>
    </row>
    <row r="122" spans="1:10" ht="24" customHeight="1">
      <c r="A122" s="136">
        <v>13</v>
      </c>
      <c r="B122" s="210"/>
      <c r="C122" s="211"/>
      <c r="D122" s="211"/>
      <c r="E122" s="212"/>
      <c r="F122" s="382">
        <v>7</v>
      </c>
      <c r="G122" s="228"/>
      <c r="H122" s="229"/>
      <c r="I122" s="229"/>
      <c r="J122" s="230"/>
    </row>
    <row r="123" spans="1:10" ht="24" customHeight="1">
      <c r="A123" s="136">
        <v>14</v>
      </c>
      <c r="B123" s="210"/>
      <c r="C123" s="211"/>
      <c r="D123" s="211"/>
      <c r="E123" s="212"/>
      <c r="F123" s="382"/>
      <c r="G123" s="225"/>
      <c r="H123" s="226"/>
      <c r="I123" s="226"/>
      <c r="J123" s="227"/>
    </row>
    <row r="124" spans="1:10" ht="24" customHeight="1">
      <c r="A124" s="136">
        <v>15</v>
      </c>
      <c r="B124" s="210"/>
      <c r="C124" s="211"/>
      <c r="D124" s="211"/>
      <c r="E124" s="212"/>
      <c r="F124" s="382">
        <v>8</v>
      </c>
      <c r="G124" s="228"/>
      <c r="H124" s="229"/>
      <c r="I124" s="229"/>
      <c r="J124" s="230"/>
    </row>
    <row r="125" spans="1:10" ht="24" customHeight="1">
      <c r="A125" s="136">
        <v>16</v>
      </c>
      <c r="B125" s="210"/>
      <c r="C125" s="211"/>
      <c r="D125" s="211"/>
      <c r="E125" s="212"/>
      <c r="F125" s="382"/>
      <c r="G125" s="225"/>
      <c r="H125" s="226"/>
      <c r="I125" s="226"/>
      <c r="J125" s="227"/>
    </row>
    <row r="126" spans="1:10" ht="24" customHeight="1">
      <c r="A126" s="136">
        <v>17</v>
      </c>
      <c r="B126" s="210"/>
      <c r="C126" s="211"/>
      <c r="D126" s="211"/>
      <c r="E126" s="212"/>
      <c r="F126" s="382">
        <v>9</v>
      </c>
      <c r="G126" s="228"/>
      <c r="H126" s="229"/>
      <c r="I126" s="229"/>
      <c r="J126" s="230"/>
    </row>
    <row r="127" spans="1:10" ht="24" customHeight="1">
      <c r="A127" s="136">
        <v>18</v>
      </c>
      <c r="B127" s="210"/>
      <c r="C127" s="211"/>
      <c r="D127" s="211"/>
      <c r="E127" s="212"/>
      <c r="F127" s="382"/>
      <c r="G127" s="225"/>
      <c r="H127" s="226"/>
      <c r="I127" s="226"/>
      <c r="J127" s="227"/>
    </row>
    <row r="128" spans="1:10" ht="24" customHeight="1">
      <c r="A128" s="21">
        <v>19</v>
      </c>
      <c r="B128" s="213"/>
      <c r="C128" s="214"/>
      <c r="D128" s="214"/>
      <c r="E128" s="215"/>
      <c r="F128" s="382">
        <v>10</v>
      </c>
      <c r="G128" s="228"/>
      <c r="H128" s="229"/>
      <c r="I128" s="229"/>
      <c r="J128" s="230"/>
    </row>
    <row r="129" spans="1:10" ht="24" customHeight="1">
      <c r="A129" s="21">
        <v>20</v>
      </c>
      <c r="B129" s="213"/>
      <c r="C129" s="214"/>
      <c r="D129" s="214"/>
      <c r="E129" s="215"/>
      <c r="F129" s="382"/>
      <c r="G129" s="225"/>
      <c r="H129" s="226"/>
      <c r="I129" s="226"/>
      <c r="J129" s="227"/>
    </row>
    <row r="130" spans="1:10" ht="24" customHeight="1">
      <c r="A130" s="21">
        <v>21</v>
      </c>
      <c r="B130" s="216"/>
      <c r="C130" s="217"/>
      <c r="D130" s="217"/>
      <c r="E130" s="218"/>
      <c r="F130" s="382">
        <v>11</v>
      </c>
      <c r="G130" s="228"/>
      <c r="H130" s="229"/>
      <c r="I130" s="229"/>
      <c r="J130" s="230"/>
    </row>
    <row r="131" spans="1:10" ht="24" customHeight="1">
      <c r="A131" s="21">
        <v>22</v>
      </c>
      <c r="B131" s="210"/>
      <c r="C131" s="211"/>
      <c r="D131" s="211"/>
      <c r="E131" s="212"/>
      <c r="F131" s="382"/>
      <c r="G131" s="225"/>
      <c r="H131" s="226"/>
      <c r="I131" s="226"/>
      <c r="J131" s="227"/>
    </row>
    <row r="132" spans="1:10" ht="24" customHeight="1">
      <c r="A132" s="21">
        <v>23</v>
      </c>
      <c r="B132" s="210"/>
      <c r="C132" s="211"/>
      <c r="D132" s="211"/>
      <c r="E132" s="212"/>
      <c r="F132" s="382">
        <v>12</v>
      </c>
      <c r="G132" s="228"/>
      <c r="H132" s="229"/>
      <c r="I132" s="229"/>
      <c r="J132" s="230"/>
    </row>
    <row r="133" spans="1:10" ht="24" customHeight="1">
      <c r="A133" s="21">
        <v>24</v>
      </c>
      <c r="B133" s="210"/>
      <c r="C133" s="211"/>
      <c r="D133" s="211"/>
      <c r="E133" s="212"/>
      <c r="F133" s="382"/>
      <c r="G133" s="225"/>
      <c r="H133" s="226"/>
      <c r="I133" s="226"/>
      <c r="J133" s="227"/>
    </row>
    <row r="134" spans="1:10" ht="24" customHeight="1">
      <c r="A134" s="21">
        <v>25</v>
      </c>
      <c r="B134" s="210"/>
      <c r="C134" s="211"/>
      <c r="D134" s="211"/>
      <c r="E134" s="212"/>
      <c r="F134" s="382">
        <v>13</v>
      </c>
      <c r="G134" s="228"/>
      <c r="H134" s="229"/>
      <c r="I134" s="229"/>
      <c r="J134" s="230"/>
    </row>
    <row r="135" spans="1:10" ht="24" customHeight="1">
      <c r="A135" s="21">
        <v>26</v>
      </c>
      <c r="B135" s="210"/>
      <c r="C135" s="211"/>
      <c r="D135" s="211"/>
      <c r="E135" s="212"/>
      <c r="F135" s="382"/>
      <c r="G135" s="225"/>
      <c r="H135" s="226"/>
      <c r="I135" s="226"/>
      <c r="J135" s="227"/>
    </row>
    <row r="136" spans="1:10" ht="24" customHeight="1">
      <c r="A136" s="21">
        <v>27</v>
      </c>
      <c r="B136" s="210"/>
      <c r="C136" s="211"/>
      <c r="D136" s="211"/>
      <c r="E136" s="212"/>
      <c r="F136" s="382">
        <v>14</v>
      </c>
      <c r="G136" s="228"/>
      <c r="H136" s="229"/>
      <c r="I136" s="229"/>
      <c r="J136" s="230"/>
    </row>
    <row r="137" spans="1:10" ht="24" customHeight="1">
      <c r="A137" s="21">
        <v>28</v>
      </c>
      <c r="B137" s="210"/>
      <c r="C137" s="211"/>
      <c r="D137" s="211"/>
      <c r="E137" s="212"/>
      <c r="F137" s="382"/>
      <c r="G137" s="225"/>
      <c r="H137" s="226"/>
      <c r="I137" s="226"/>
      <c r="J137" s="227"/>
    </row>
    <row r="138" spans="1:10" ht="24" customHeight="1">
      <c r="A138" s="21">
        <v>29</v>
      </c>
      <c r="B138" s="213"/>
      <c r="C138" s="214"/>
      <c r="D138" s="214"/>
      <c r="E138" s="215"/>
      <c r="F138" s="382">
        <v>15</v>
      </c>
      <c r="G138" s="228"/>
      <c r="H138" s="229"/>
      <c r="I138" s="229"/>
      <c r="J138" s="230"/>
    </row>
    <row r="139" spans="1:10" ht="24" customHeight="1" thickBot="1">
      <c r="A139" s="22">
        <v>30</v>
      </c>
      <c r="B139" s="219"/>
      <c r="C139" s="220"/>
      <c r="D139" s="220"/>
      <c r="E139" s="221"/>
      <c r="F139" s="382"/>
      <c r="G139" s="225"/>
      <c r="H139" s="226"/>
      <c r="I139" s="226"/>
      <c r="J139" s="227"/>
    </row>
    <row r="140" spans="1:10" ht="24" customHeight="1">
      <c r="A140" s="141"/>
      <c r="B140" s="141"/>
      <c r="C140" s="141"/>
      <c r="D140" s="141"/>
      <c r="E140" s="142"/>
      <c r="F140" s="382">
        <v>16</v>
      </c>
      <c r="G140" s="228"/>
      <c r="H140" s="229"/>
      <c r="I140" s="229"/>
      <c r="J140" s="230"/>
    </row>
    <row r="141" spans="1:10" ht="24" customHeight="1">
      <c r="A141" s="141"/>
      <c r="B141" s="355" t="s">
        <v>95</v>
      </c>
      <c r="C141" s="356"/>
      <c r="D141" s="356"/>
      <c r="E141" s="357"/>
      <c r="F141" s="382"/>
      <c r="G141" s="225"/>
      <c r="H141" s="226"/>
      <c r="I141" s="226"/>
      <c r="J141" s="227"/>
    </row>
    <row r="142" spans="1:10" ht="24" customHeight="1">
      <c r="A142" s="141"/>
      <c r="B142" s="356"/>
      <c r="C142" s="356"/>
      <c r="D142" s="356"/>
      <c r="E142" s="357"/>
      <c r="F142" s="382">
        <v>17</v>
      </c>
      <c r="G142" s="228"/>
      <c r="H142" s="229"/>
      <c r="I142" s="229"/>
      <c r="J142" s="230"/>
    </row>
    <row r="143" spans="1:10" ht="24" customHeight="1">
      <c r="A143" s="141"/>
      <c r="B143" s="356"/>
      <c r="C143" s="356"/>
      <c r="D143" s="356"/>
      <c r="E143" s="357"/>
      <c r="F143" s="382"/>
      <c r="G143" s="225"/>
      <c r="H143" s="226"/>
      <c r="I143" s="226"/>
      <c r="J143" s="227"/>
    </row>
    <row r="144" spans="1:10" ht="24" customHeight="1">
      <c r="A144" s="141"/>
      <c r="B144" s="356"/>
      <c r="C144" s="356"/>
      <c r="D144" s="356"/>
      <c r="E144" s="357"/>
      <c r="F144" s="382">
        <v>18</v>
      </c>
      <c r="G144" s="228"/>
      <c r="H144" s="229"/>
      <c r="I144" s="229"/>
      <c r="J144" s="230"/>
    </row>
    <row r="145" spans="1:10" ht="24" customHeight="1">
      <c r="A145" s="141"/>
      <c r="B145" s="356"/>
      <c r="C145" s="356"/>
      <c r="D145" s="356"/>
      <c r="E145" s="357"/>
      <c r="F145" s="382"/>
      <c r="G145" s="225"/>
      <c r="H145" s="226"/>
      <c r="I145" s="226"/>
      <c r="J145" s="227"/>
    </row>
    <row r="146" spans="1:10" ht="24" customHeight="1">
      <c r="A146" s="141"/>
      <c r="B146" s="356"/>
      <c r="C146" s="356"/>
      <c r="D146" s="356"/>
      <c r="E146" s="357"/>
      <c r="F146" s="382">
        <v>19</v>
      </c>
      <c r="G146" s="222"/>
      <c r="H146" s="223"/>
      <c r="I146" s="223"/>
      <c r="J146" s="224"/>
    </row>
    <row r="147" spans="1:10" ht="24" customHeight="1">
      <c r="A147" s="141"/>
      <c r="B147" s="356"/>
      <c r="C147" s="356"/>
      <c r="D147" s="356"/>
      <c r="E147" s="357"/>
      <c r="F147" s="382"/>
      <c r="G147" s="225"/>
      <c r="H147" s="226"/>
      <c r="I147" s="226"/>
      <c r="J147" s="227"/>
    </row>
    <row r="148" spans="1:10" ht="24" customHeight="1">
      <c r="A148" s="141"/>
      <c r="B148" s="356"/>
      <c r="C148" s="356"/>
      <c r="D148" s="356"/>
      <c r="E148" s="357"/>
      <c r="F148" s="382">
        <v>20</v>
      </c>
      <c r="G148" s="228"/>
      <c r="H148" s="229"/>
      <c r="I148" s="229"/>
      <c r="J148" s="230"/>
    </row>
    <row r="149" spans="1:10" ht="24" customHeight="1" thickBot="1">
      <c r="A149" s="141"/>
      <c r="B149" s="356"/>
      <c r="C149" s="356"/>
      <c r="D149" s="356"/>
      <c r="E149" s="357"/>
      <c r="F149" s="418"/>
      <c r="G149" s="231"/>
      <c r="H149" s="232"/>
      <c r="I149" s="232"/>
      <c r="J149" s="233"/>
    </row>
    <row r="150" ht="9.75" customHeight="1"/>
    <row r="151" spans="2:9" ht="30" customHeight="1">
      <c r="B151" s="3" t="s">
        <v>9</v>
      </c>
      <c r="C151" s="255" t="str">
        <f>'集計表'!$D$48</f>
        <v>平成２９年４月１２日（水）　　１８：００</v>
      </c>
      <c r="D151" s="256"/>
      <c r="E151" s="256"/>
      <c r="F151" s="256"/>
      <c r="G151" s="256"/>
      <c r="H151" s="256"/>
      <c r="I151" s="257"/>
    </row>
    <row r="152" ht="17.25">
      <c r="A152" s="14" t="s">
        <v>61</v>
      </c>
    </row>
    <row r="153" ht="17.25">
      <c r="A153" s="14" t="s">
        <v>10</v>
      </c>
    </row>
  </sheetData>
  <sheetProtection/>
  <mergeCells count="111">
    <mergeCell ref="F55:F56"/>
    <mergeCell ref="F57:F58"/>
    <mergeCell ref="F59:F60"/>
    <mergeCell ref="F53:F54"/>
    <mergeCell ref="F75:F76"/>
    <mergeCell ref="A41:J41"/>
    <mergeCell ref="H43:J43"/>
    <mergeCell ref="C43:D43"/>
    <mergeCell ref="E43:F43"/>
    <mergeCell ref="F67:F68"/>
    <mergeCell ref="A45:J45"/>
    <mergeCell ref="A46:E46"/>
    <mergeCell ref="A47:B47"/>
    <mergeCell ref="F46:H46"/>
    <mergeCell ref="H50:I50"/>
    <mergeCell ref="C107:D107"/>
    <mergeCell ref="H107:I107"/>
    <mergeCell ref="F87:F88"/>
    <mergeCell ref="F146:F147"/>
    <mergeCell ref="F148:F149"/>
    <mergeCell ref="F116:F117"/>
    <mergeCell ref="A102:J102"/>
    <mergeCell ref="A103:E103"/>
    <mergeCell ref="A104:B104"/>
    <mergeCell ref="F142:F143"/>
    <mergeCell ref="F89:F90"/>
    <mergeCell ref="F91:F92"/>
    <mergeCell ref="F144:F145"/>
    <mergeCell ref="F114:F115"/>
    <mergeCell ref="F81:F82"/>
    <mergeCell ref="F83:F84"/>
    <mergeCell ref="F110:F111"/>
    <mergeCell ref="F112:F113"/>
    <mergeCell ref="F85:F86"/>
    <mergeCell ref="F124:F125"/>
    <mergeCell ref="F122:F123"/>
    <mergeCell ref="F118:F119"/>
    <mergeCell ref="F120:F121"/>
    <mergeCell ref="F61:F62"/>
    <mergeCell ref="F140:F141"/>
    <mergeCell ref="F79:F80"/>
    <mergeCell ref="F77:F78"/>
    <mergeCell ref="F63:F64"/>
    <mergeCell ref="F65:F66"/>
    <mergeCell ref="F138:F139"/>
    <mergeCell ref="F136:F137"/>
    <mergeCell ref="F132:F133"/>
    <mergeCell ref="F134:F135"/>
    <mergeCell ref="F130:F131"/>
    <mergeCell ref="F126:F127"/>
    <mergeCell ref="F128:F129"/>
    <mergeCell ref="F15:F16"/>
    <mergeCell ref="A7:J7"/>
    <mergeCell ref="A8:E8"/>
    <mergeCell ref="A9:B9"/>
    <mergeCell ref="A1:J1"/>
    <mergeCell ref="A2:J2"/>
    <mergeCell ref="C5:D5"/>
    <mergeCell ref="E5:F5"/>
    <mergeCell ref="H5:J5"/>
    <mergeCell ref="E9:F9"/>
    <mergeCell ref="A105:E105"/>
    <mergeCell ref="F105:H105"/>
    <mergeCell ref="F31:F32"/>
    <mergeCell ref="F29:F30"/>
    <mergeCell ref="F19:F20"/>
    <mergeCell ref="F17:F18"/>
    <mergeCell ref="A97:J97"/>
    <mergeCell ref="A98:J98"/>
    <mergeCell ref="C100:D100"/>
    <mergeCell ref="E100:F100"/>
    <mergeCell ref="F103:H103"/>
    <mergeCell ref="F33:F34"/>
    <mergeCell ref="C104:D104"/>
    <mergeCell ref="E104:F104"/>
    <mergeCell ref="G104:J104"/>
    <mergeCell ref="H100:J100"/>
    <mergeCell ref="F69:F70"/>
    <mergeCell ref="C50:D50"/>
    <mergeCell ref="F71:F72"/>
    <mergeCell ref="A40:J40"/>
    <mergeCell ref="A3:J3"/>
    <mergeCell ref="F73:F74"/>
    <mergeCell ref="C26:D26"/>
    <mergeCell ref="H26:I26"/>
    <mergeCell ref="C23:D23"/>
    <mergeCell ref="E23:F23"/>
    <mergeCell ref="G23:J23"/>
    <mergeCell ref="A24:E24"/>
    <mergeCell ref="F24:H24"/>
    <mergeCell ref="A23:B23"/>
    <mergeCell ref="C47:D47"/>
    <mergeCell ref="E47:F47"/>
    <mergeCell ref="G47:J47"/>
    <mergeCell ref="A48:E48"/>
    <mergeCell ref="F48:H48"/>
    <mergeCell ref="F8:H8"/>
    <mergeCell ref="F22:H22"/>
    <mergeCell ref="F10:H10"/>
    <mergeCell ref="A10:E10"/>
    <mergeCell ref="C9:D9"/>
    <mergeCell ref="B141:E149"/>
    <mergeCell ref="C36:I36"/>
    <mergeCell ref="C94:I94"/>
    <mergeCell ref="C151:I151"/>
    <mergeCell ref="G9:J9"/>
    <mergeCell ref="A22:E22"/>
    <mergeCell ref="C12:D12"/>
    <mergeCell ref="H12:I12"/>
    <mergeCell ref="A42:J42"/>
    <mergeCell ref="A99:J99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scale="62" r:id="rId1"/>
  <rowBreaks count="2" manualBreakCount="2">
    <brk id="39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ハートランド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雅之</dc:creator>
  <cp:keywords/>
  <dc:description/>
  <cp:lastModifiedBy>SBAJHS2</cp:lastModifiedBy>
  <cp:lastPrinted>2017-03-22T23:19:41Z</cp:lastPrinted>
  <dcterms:created xsi:type="dcterms:W3CDTF">2002-03-31T01:24:08Z</dcterms:created>
  <dcterms:modified xsi:type="dcterms:W3CDTF">2017-03-22T23:21:41Z</dcterms:modified>
  <cp:category/>
  <cp:version/>
  <cp:contentType/>
  <cp:contentStatus/>
</cp:coreProperties>
</file>